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PHA" sheetId="1" r:id="rId1"/>
    <sheet name="STC" sheetId="2" r:id="rId2"/>
    <sheet name="JHC" sheetId="3" r:id="rId3"/>
    <sheet name="PLK" sheetId="4" r:id="rId4"/>
    <sheet name="KVK" sheetId="5" r:id="rId5"/>
    <sheet name="ULK" sheetId="6" r:id="rId6"/>
    <sheet name="LBK" sheetId="7" r:id="rId7"/>
    <sheet name="HKK" sheetId="8" r:id="rId8"/>
    <sheet name="PAK" sheetId="9" r:id="rId9"/>
    <sheet name="VYS" sheetId="10" r:id="rId10"/>
    <sheet name="JHM" sheetId="11" r:id="rId11"/>
    <sheet name="ZLK" sheetId="12" r:id="rId12"/>
    <sheet name="OLK" sheetId="13" r:id="rId13"/>
    <sheet name="MSK" sheetId="14" r:id="rId14"/>
    <sheet name="Církevní" sheetId="15" r:id="rId15"/>
  </sheets>
  <definedNames/>
  <calcPr fullCalcOnLoad="1"/>
</workbook>
</file>

<file path=xl/sharedStrings.xml><?xml version="1.0" encoding="utf-8"?>
<sst xmlns="http://schemas.openxmlformats.org/spreadsheetml/2006/main" count="676" uniqueCount="331">
  <si>
    <t>KRAJ</t>
  </si>
  <si>
    <t>ŠKOLA</t>
  </si>
  <si>
    <t>SCHVÁL.</t>
  </si>
  <si>
    <t>Plzeňský</t>
  </si>
  <si>
    <t>G Stříbro</t>
  </si>
  <si>
    <t>G Blovice</t>
  </si>
  <si>
    <t>G a SOŠ Plasy</t>
  </si>
  <si>
    <t>VOŠ, OA a JŠ s právem SJZ Klatovy</t>
  </si>
  <si>
    <t>G J. Š. Baara, Domažlice</t>
  </si>
  <si>
    <t>VOŠ, OA a SZŠ Domažlice</t>
  </si>
  <si>
    <t>Masarykovo G,Plzeň</t>
  </si>
  <si>
    <t>G Tachov</t>
  </si>
  <si>
    <t>G L. Pika, Plzeň</t>
  </si>
  <si>
    <t>SPŠ dopravní Plzeň</t>
  </si>
  <si>
    <t>SPŠ strojnická a SOŠ prof. Švejcara, Plzeň</t>
  </si>
  <si>
    <t>SOŠ obchodu, užitého umění a designu, Plzeň</t>
  </si>
  <si>
    <t>VOŠ a SPŠE, Plzeň</t>
  </si>
  <si>
    <t>SPŠ stavební, Plzeň</t>
  </si>
  <si>
    <t>G a SOŠ Rokycany</t>
  </si>
  <si>
    <t>SG Plzeň</t>
  </si>
  <si>
    <t>G Sušice</t>
  </si>
  <si>
    <t>ISŠ živnostenská, Plzeň</t>
  </si>
  <si>
    <t>Vysočina</t>
  </si>
  <si>
    <t>G Žďár nad Sázavou</t>
  </si>
  <si>
    <t>G Třebíč</t>
  </si>
  <si>
    <t>Farmeko, Jihlava</t>
  </si>
  <si>
    <t>G Chotěboř</t>
  </si>
  <si>
    <t>G Jihlava</t>
  </si>
  <si>
    <t>SŠT Žďár nad Sázavou</t>
  </si>
  <si>
    <t>Praha</t>
  </si>
  <si>
    <t>G prof. J. Patočky</t>
  </si>
  <si>
    <t>G Praha 2 Botičská</t>
  </si>
  <si>
    <t>G Praha 6, Arabská</t>
  </si>
  <si>
    <t>G Praha 6, Nad Alejí</t>
  </si>
  <si>
    <t>G J. Keplera</t>
  </si>
  <si>
    <t>G. Nad Štolou</t>
  </si>
  <si>
    <t>G Ústavní</t>
  </si>
  <si>
    <t>G Přípotoční</t>
  </si>
  <si>
    <t>SPŠS Betlémská</t>
  </si>
  <si>
    <t>OA Praha 6, Krupkovo nám.</t>
  </si>
  <si>
    <t>OA Praha 10, Heroldovy sady</t>
  </si>
  <si>
    <t>SZŠ Ruská, Praha 10</t>
  </si>
  <si>
    <t>Mensa G</t>
  </si>
  <si>
    <t>OA Praha 4 Svatoslavova</t>
  </si>
  <si>
    <t>G O. Pavla</t>
  </si>
  <si>
    <t>SPŠ sdělovací techniky, Panská</t>
  </si>
  <si>
    <t>G Voděradská</t>
  </si>
  <si>
    <t>G J. Vrchlického, Klatovy</t>
  </si>
  <si>
    <t>Masarykova SŠCH, Křemencova</t>
  </si>
  <si>
    <t>Akademické G Štěpánská</t>
  </si>
  <si>
    <t>Církevní školy</t>
  </si>
  <si>
    <t>Biskupské G J.N. Neumanna, České Budějovice</t>
  </si>
  <si>
    <t>Cyrilometodějské G, Prostějov</t>
  </si>
  <si>
    <t>Církevní G Plzeň</t>
  </si>
  <si>
    <t>Biskupské G B. Balbína, Hradec Králové</t>
  </si>
  <si>
    <t>Cyrilometodějské G, Brno</t>
  </si>
  <si>
    <t>Středočeský</t>
  </si>
  <si>
    <t>G Vlašim</t>
  </si>
  <si>
    <t>G Benešov</t>
  </si>
  <si>
    <t>SPŠ Vlašim</t>
  </si>
  <si>
    <t>G Říčany</t>
  </si>
  <si>
    <t>SG Kladno</t>
  </si>
  <si>
    <t>OA Vlašim</t>
  </si>
  <si>
    <t>OA Neveklov</t>
  </si>
  <si>
    <t>G Kladno</t>
  </si>
  <si>
    <t>SPŠ stavební a OA Kladno</t>
  </si>
  <si>
    <t>VOŠ a střední zemědělská škola Benešov</t>
  </si>
  <si>
    <t>G a SOŠP Čáslav</t>
  </si>
  <si>
    <t>SOŠ a SOU stavební Kolín</t>
  </si>
  <si>
    <t>G Kolín, Žižkova</t>
  </si>
  <si>
    <t>Dvořákovo G a SOŠE Kralupy nad Vltavou</t>
  </si>
  <si>
    <t>G Mladá Boleslav, Palackého</t>
  </si>
  <si>
    <t>G a SOŠE Sedlčany</t>
  </si>
  <si>
    <t>G Příbram</t>
  </si>
  <si>
    <t>G J. A. Komenského, Nové Strašecí</t>
  </si>
  <si>
    <t>G Nymburk</t>
  </si>
  <si>
    <t>G V. B. Třebízského, Slaný</t>
  </si>
  <si>
    <t>G J. z Poděbrad, Poděbrady</t>
  </si>
  <si>
    <t>G J. Palacha, Mělník</t>
  </si>
  <si>
    <t>Karlovarský</t>
  </si>
  <si>
    <t>G Sokolov</t>
  </si>
  <si>
    <t>G Cheb</t>
  </si>
  <si>
    <t>SPŠ Ostrov</t>
  </si>
  <si>
    <t>Královéhradecký</t>
  </si>
  <si>
    <t>G B. Němcové, Hradec Králové</t>
  </si>
  <si>
    <t>ISŠ Nová Paka</t>
  </si>
  <si>
    <t>SPŠ Trutnov</t>
  </si>
  <si>
    <t>G Trutnov</t>
  </si>
  <si>
    <t>Masarykova OA, Jičín</t>
  </si>
  <si>
    <t>VOŠ a SPŠ Jičín</t>
  </si>
  <si>
    <t>G J. K. Tyla, Hradec Králové</t>
  </si>
  <si>
    <t>G Vrchlabí</t>
  </si>
  <si>
    <t>G Nový Bydžov</t>
  </si>
  <si>
    <t>G Hostinné</t>
  </si>
  <si>
    <t>Jiráskovo G Náchod</t>
  </si>
  <si>
    <t>SPŠ Hradec Králové</t>
  </si>
  <si>
    <t>SPŠ Hronov</t>
  </si>
  <si>
    <t>G Dvůr Králové nad Labem</t>
  </si>
  <si>
    <t>VOŠ zdravotnická a SZŠ Hradec Králové</t>
  </si>
  <si>
    <t>G a SOŠP Nová Paka</t>
  </si>
  <si>
    <t>SŠ aplikované kybernetiky, Hradec Králové</t>
  </si>
  <si>
    <t>SPŠ stavební Hradec Králové</t>
  </si>
  <si>
    <t>Jihočeský</t>
  </si>
  <si>
    <t>G České Budějovice, Česká</t>
  </si>
  <si>
    <t>G Český Krumlov</t>
  </si>
  <si>
    <t>G P. de Coubertina, Tábor</t>
  </si>
  <si>
    <t>G Trhové Sviny</t>
  </si>
  <si>
    <t>G, SOŠE a SOU, Kaplice</t>
  </si>
  <si>
    <t>Táborské soukromé G, Tábor</t>
  </si>
  <si>
    <t>Českoanglické G, České Budějovice</t>
  </si>
  <si>
    <t>SPŠ strojní a stavební, Tábor</t>
  </si>
  <si>
    <t>VOŠ, SŠ a centrum odborné přípravy, Sezimovo Ústí</t>
  </si>
  <si>
    <t>SZŠ a VOŠ zdravotní České Budějovice</t>
  </si>
  <si>
    <t>Střední uměleckoprůmyslová škola sv. A. České, Český Krumlov</t>
  </si>
  <si>
    <t>SPŠ a VOŠ Písek</t>
  </si>
  <si>
    <t>G Milevsko</t>
  </si>
  <si>
    <t>G České Budějovice, Jírovcova</t>
  </si>
  <si>
    <t>Ústecký</t>
  </si>
  <si>
    <t>SŠ elektrotechniky a spojů, Ústí na Labem</t>
  </si>
  <si>
    <t>G Ústí nad Labem, Jateční</t>
  </si>
  <si>
    <t>G Teplice, Čs. Dobrovolců</t>
  </si>
  <si>
    <t>G Rumburk</t>
  </si>
  <si>
    <t>SŠ diplomacie a veřejné správy, Most</t>
  </si>
  <si>
    <t>G V. Hlavatého, Louny</t>
  </si>
  <si>
    <t>VOŠ a SPŠ stavební, Děčín 1</t>
  </si>
  <si>
    <t>G J. Jungmanna, Litoměřice</t>
  </si>
  <si>
    <t>SPŠ a VOŠ Chomutov, Školní</t>
  </si>
  <si>
    <t>OA, SOŠ gastronomie a SOU, Chomutov, Černovická</t>
  </si>
  <si>
    <t>Evropská OA, Děčín 1</t>
  </si>
  <si>
    <t>SPŠ stavební a OA, Kadaň</t>
  </si>
  <si>
    <t>G T. G. Masaryka, Litvínov</t>
  </si>
  <si>
    <t>G. Děčín, Komenského nám.</t>
  </si>
  <si>
    <t>OA gen. F. Fajtla, Louny</t>
  </si>
  <si>
    <t>Stření zdravotnická škola, Chomutov, Palackého</t>
  </si>
  <si>
    <t>G Lovosice, Sady pionýrů</t>
  </si>
  <si>
    <t>OA a SOŠ zemědělská a ekologická, Žatec</t>
  </si>
  <si>
    <t>Moravskoslezský</t>
  </si>
  <si>
    <t>G F. Živného, Bohumín</t>
  </si>
  <si>
    <t>G Bruntál, Dukelská</t>
  </si>
  <si>
    <t>G Český Těšín, Frýdecká</t>
  </si>
  <si>
    <t>G Havířov - Podlesí, Studentská</t>
  </si>
  <si>
    <t>G. J. Kainara, Hlučín</t>
  </si>
  <si>
    <t>EDUCAnet - Soukromé G Ostrava</t>
  </si>
  <si>
    <t>G O. Havlové, Ostrava - Poruba</t>
  </si>
  <si>
    <t>Wichterlovo G, Ostrava - Poruba</t>
  </si>
  <si>
    <t>SŠ zemědělská, Český Těšín, Tyršova</t>
  </si>
  <si>
    <t>SPŠ elektrotechniky, informatiky a řemesel, Frenštát pod Radhoštěm</t>
  </si>
  <si>
    <t>SPŠ elektrotechnická, Havířov, Makarenkova</t>
  </si>
  <si>
    <t>SPŠ stavební, Havířov, Kollárova</t>
  </si>
  <si>
    <t>SŠ Havířov - Prostřední Suchá</t>
  </si>
  <si>
    <t>SPŠ stavební, Opava, Mírová</t>
  </si>
  <si>
    <t>SŠ technická, Opava, Kolofíkovo náb.</t>
  </si>
  <si>
    <t>SPŠ stavební, Ostrava, Středoškolská</t>
  </si>
  <si>
    <t>G Karviná, Mírová</t>
  </si>
  <si>
    <t>Zlínský</t>
  </si>
  <si>
    <t>SOŠ a G Staré Město, Velehradská</t>
  </si>
  <si>
    <t>SOŠ technická Uherské Hradiště, Revoluční</t>
  </si>
  <si>
    <t>SŠ informatiky, elektrotechniky a řemesel, Rožnov pod Radhoštěm</t>
  </si>
  <si>
    <t>Soukromé G, SOŠ a JŠ s právem SJZ, Kunovice</t>
  </si>
  <si>
    <t>SŠ zemědělská a přírodovědná, Rožnov pod Radhoštěm</t>
  </si>
  <si>
    <t>SOŠ J. Sousedíka, Vsetín</t>
  </si>
  <si>
    <t>SPŠ Zlín, tř. T. Bati</t>
  </si>
  <si>
    <t>SPŠ strojnická, Vsetín</t>
  </si>
  <si>
    <t>SPŠ Otrokovice, tř. T. Bati</t>
  </si>
  <si>
    <t>SŠ průmyslová, hotelová a zdravotnická Uherské Hradiště</t>
  </si>
  <si>
    <t>G J. Pivečky, Slavičín</t>
  </si>
  <si>
    <t>SPŠ stavební Valašské Meziříčí, Máchova</t>
  </si>
  <si>
    <t>G L. Jaroše, Holešov</t>
  </si>
  <si>
    <t>G a JŠ s právem SJZ Zlín, nám. T. G. Masaryka</t>
  </si>
  <si>
    <t>SŠ oděvní a služeb Vizovice</t>
  </si>
  <si>
    <t>Slezské G, Opava</t>
  </si>
  <si>
    <t>OA a VOŠ Valašské Meziříčí, Masarykova</t>
  </si>
  <si>
    <t>G Uherské Hradiště, Velehradská</t>
  </si>
  <si>
    <t>G Rožnov pod Radhoštěm, Koryčanské Paseky</t>
  </si>
  <si>
    <t>SUPŠ Uherské Hradiště, Všehrdova</t>
  </si>
  <si>
    <t>Pardubický</t>
  </si>
  <si>
    <t>G Žamberk, Nádražní</t>
  </si>
  <si>
    <t>G Lanškroun, nám. J. Marka Marků</t>
  </si>
  <si>
    <t>G Pardubice, Dašická</t>
  </si>
  <si>
    <t>Integrovaná SŠ technická, Vysoké Mýto, Mládežnická</t>
  </si>
  <si>
    <t>G a JŠ s právem SJZ Svitavy, Sokolovská</t>
  </si>
  <si>
    <t>SPŠ chemická, Pardubice, Poděbradská</t>
  </si>
  <si>
    <t>SŠ potravinářství a služeb Pardubice, nám. Republiky</t>
  </si>
  <si>
    <t>SOŠ cestovního ruchu, Pardubice, U Josefa</t>
  </si>
  <si>
    <t>VOŠ stavební a SŠ stavební Vysoké Mýto, Komenského</t>
  </si>
  <si>
    <t>SOŠ a SOU technické, Třemošnice</t>
  </si>
  <si>
    <t>OA a SOŠ cestovního ruchu Choceň</t>
  </si>
  <si>
    <t>G K. V. Raise, Hlinsko</t>
  </si>
  <si>
    <t>VOŠ pedagogická a Střední pedagogická škola Litomyšl, Komenského nám.</t>
  </si>
  <si>
    <t>SPŠ elektrotechnická a VOŠ Pardubice, Karla IV.</t>
  </si>
  <si>
    <t>VOŠ a SŠ technická Česká Třebová, Habrmanova</t>
  </si>
  <si>
    <t>Konzervatoř, Pardubice, Sukova tř.</t>
  </si>
  <si>
    <t>Liberecký</t>
  </si>
  <si>
    <t xml:space="preserve">Masarykova ZŠ a OA Tanvald, Školní </t>
  </si>
  <si>
    <t>SOŠ a G Liberec, Na Bojišti</t>
  </si>
  <si>
    <t>SPŠ stavební, Liberec 1, Sokolovské nám.</t>
  </si>
  <si>
    <t>G Česká Lípa, Žitavská</t>
  </si>
  <si>
    <t>G Turnov, J. Palacha</t>
  </si>
  <si>
    <t>G a SOŠ pedagogická, Liberec, Jeronýmova</t>
  </si>
  <si>
    <t>OA, HŠ a SOŠ, Turnov, Zborovská</t>
  </si>
  <si>
    <t>SPŠ strojní a elektrotechnická a VOŠ, Liberec, Masarykova</t>
  </si>
  <si>
    <t>G F. X. Šaldy, Liberec 11, Partyzánská</t>
  </si>
  <si>
    <t>G Jablonec nad Nisou, Dr. Randy</t>
  </si>
  <si>
    <t>Olomoucký</t>
  </si>
  <si>
    <t>G J. Blahoslava a SPŠ Přerov, Denisova</t>
  </si>
  <si>
    <t>G Hranice, Zborovská</t>
  </si>
  <si>
    <t>G J. Wolkera, Prostějov</t>
  </si>
  <si>
    <t>G Olomouc-Hejčín</t>
  </si>
  <si>
    <t>G Šternberk, Horní nám.</t>
  </si>
  <si>
    <t>G Uničov, Gymnazijní</t>
  </si>
  <si>
    <t>G Šumperk, Masarykovo nám.</t>
  </si>
  <si>
    <t>SOŠ průmyslová a SOU strojírenské, Prostějov, Lidická</t>
  </si>
  <si>
    <t>VOŠ a SPŠE Olomouc, Božetěchova</t>
  </si>
  <si>
    <t>SPŠ a OA Uničov, Školní</t>
  </si>
  <si>
    <t>OA, Prostějov, Palackého</t>
  </si>
  <si>
    <t>OA, Olomouc, tř. Spojenců</t>
  </si>
  <si>
    <t>Stření zdravotnická škola, Prostějov, Vápenice</t>
  </si>
  <si>
    <t>Střední lesnická škola, Hranice, Jurikova</t>
  </si>
  <si>
    <t>SOŠ služeb, Olomouc, Pavlovická</t>
  </si>
  <si>
    <t>Reálné G a ZŠ města Prostějova</t>
  </si>
  <si>
    <t>ZŠ a G města Konice</t>
  </si>
  <si>
    <t>G Kojetín, S. Čecha</t>
  </si>
  <si>
    <t>G Olomouc, Čajkovského</t>
  </si>
  <si>
    <t>SOŠ Šumperk, Zemědělská</t>
  </si>
  <si>
    <t>Jihomoravský</t>
  </si>
  <si>
    <t>G Moravský Krumlov, Smetanova</t>
  </si>
  <si>
    <t>G M. Lercha, Brno</t>
  </si>
  <si>
    <t>G Židlochovice, Tyršova</t>
  </si>
  <si>
    <t>OA, SOŠ knihovnická a VOŠ knihovnických, informačních a sociálních služeb, Brno, Kotlářská</t>
  </si>
  <si>
    <t>SŠ informatiky a spojů, Brno, Čichnova</t>
  </si>
  <si>
    <t>SOŠ a SOU, Znojmo, Dvořákova</t>
  </si>
  <si>
    <t>Purkyňovo G Strážnice</t>
  </si>
  <si>
    <t>SPŠ chemická, Brno, Vranovská</t>
  </si>
  <si>
    <t>G T. G .Masaryka, Zastávka</t>
  </si>
  <si>
    <t>G Brno - Řečkovice, T. Novákové</t>
  </si>
  <si>
    <t>G dr. J. Pekaře, Mladá Boleslav</t>
  </si>
  <si>
    <t>VOŠ, SPŠ automobilní a technická, České Budějovice</t>
  </si>
  <si>
    <t>G Chomutov, Mostecká</t>
  </si>
  <si>
    <t>G P. Bezruče, Frýdek - Místek</t>
  </si>
  <si>
    <t>G Havířov - Město, Komenského</t>
  </si>
  <si>
    <t>G Třinec, Komenského</t>
  </si>
  <si>
    <t>Střední zdravotnická škola, Karviná, Borovského</t>
  </si>
  <si>
    <t>SŠ přírodovědná a zemědělská, Nový Jičín</t>
  </si>
  <si>
    <t>SPŠ elektrotechniky a informatiky, Ostrava, Kratochvílova</t>
  </si>
  <si>
    <t>VOŠ, SOŠ a SOU, Kopřivnice, Husova</t>
  </si>
  <si>
    <t>SPŠ polytechnická - centrum odborné přípravy Zlín</t>
  </si>
  <si>
    <t>Střední zdravotnická škola a VOŠ zdravotnická Vsetín</t>
  </si>
  <si>
    <t>G Kroměříž, Masarykovo nám.</t>
  </si>
  <si>
    <t>G F. Palackého Valašské Meziříčí</t>
  </si>
  <si>
    <t>OA T. Bati a VOŠ ekonomická Zlín</t>
  </si>
  <si>
    <t>SŠ zahradnická a technická, Litomyšl, T. G. Masaryka</t>
  </si>
  <si>
    <t>G Jablonec nad Nisou, U Balvanu</t>
  </si>
  <si>
    <t>G a SOŠ Jilemnice, Tkalcovská</t>
  </si>
  <si>
    <t>Slovanské G Olomouc</t>
  </si>
  <si>
    <t>G Zábřeh, nám. Osvobození</t>
  </si>
  <si>
    <t>G Jeseník, Komenského</t>
  </si>
  <si>
    <t>OA a JŠ s právem SJZ, Šumperk, Hl. třída</t>
  </si>
  <si>
    <t>G Mikulov, Komenského</t>
  </si>
  <si>
    <t>Integrovaná SŠ - Centrum odborné přípravy, Brno, Olomoucká</t>
  </si>
  <si>
    <t>SPŠ a VOŠ technická, Brno, Sokolská</t>
  </si>
  <si>
    <t>SPŠ elektrotechnická, Brno, Kounicova</t>
  </si>
  <si>
    <t>G Brno, Vídeňská</t>
  </si>
  <si>
    <t>G A. Jiráska, Litomyšl</t>
  </si>
  <si>
    <t>G J. Ressela, Chrudim</t>
  </si>
  <si>
    <t>Soukromá SŠ pro marketing a ekonomiku podnikání, Most</t>
  </si>
  <si>
    <t>G Žatec, Studentská</t>
  </si>
  <si>
    <t>OA a JŠ s právem SJZ, Ústí nad Labem, Pařížská</t>
  </si>
  <si>
    <t>Střední lesnická škola a SOŠ sociální, Šluknov</t>
  </si>
  <si>
    <t>G Roudnice nad Labem, Havlíčkova</t>
  </si>
  <si>
    <t>SOŠ podnikatelská, Most</t>
  </si>
  <si>
    <t>SOŠ pro ochranu a obnovu životního prostředí - Schola Humanitas, Litvínov</t>
  </si>
  <si>
    <t>G Česká Kamenice, Komenského</t>
  </si>
  <si>
    <t>G Varnsdorf, Střelecká</t>
  </si>
  <si>
    <t>G Kadaň, 5. května</t>
  </si>
  <si>
    <t>Podkrušnohorské G Most</t>
  </si>
  <si>
    <t>G a SOŠ dr. V. Šmejkala, Ústí nad Labem</t>
  </si>
  <si>
    <t>G J. Škody, Přerov</t>
  </si>
  <si>
    <t>G J. Opletala, Litovel</t>
  </si>
  <si>
    <t>SPŠ stavební v Lipníku nad Bečvou</t>
  </si>
  <si>
    <t>SPŠ strojnická Olomouc, tř. 17. listopadu</t>
  </si>
  <si>
    <t xml:space="preserve">VOŠ a SPŠ, Šumperk, Gen. Krátkého </t>
  </si>
  <si>
    <t>OA, Mohelnice, Olomoucká</t>
  </si>
  <si>
    <t xml:space="preserve">Střední zdravotnická škola a VOŠ zdravotnická E. Pottinga Olomouc </t>
  </si>
  <si>
    <t>SŠ zemědělská Olomouc, U Hradiska</t>
  </si>
  <si>
    <t>G Mimoň, Letná</t>
  </si>
  <si>
    <t>OA a JŠ s právem SJZ, Liberec, Šamánkova</t>
  </si>
  <si>
    <t>Městské víceleté G Klobouky u Brna</t>
  </si>
  <si>
    <t>SOŠ průmyslová E. Beneše a SOU, Břeclav</t>
  </si>
  <si>
    <t>G, Brno, tř. Kpt. Jaroše</t>
  </si>
  <si>
    <t xml:space="preserve">G Vyškov, Komenského nám. </t>
  </si>
  <si>
    <t>G M. Koperníka,Bílovec</t>
  </si>
  <si>
    <t>G Frenštát pod Radhoštěm, Martinská čtvrť</t>
  </si>
  <si>
    <t>Mendelovo G, Opava</t>
  </si>
  <si>
    <t>G Vítkov, Komenského</t>
  </si>
  <si>
    <t>OA Český Těšín, S. Tůmy</t>
  </si>
  <si>
    <t>SPŠ, OA a JŠ s právem SJZ</t>
  </si>
  <si>
    <t>G Rýmařov, Sokolovská</t>
  </si>
  <si>
    <t>Integrovaná SŠ - Centrum odborné přípravy a JŠ s právem SJZ</t>
  </si>
  <si>
    <t>SŠ obchodně technická, Zlín, nám. T. G. Masaryka</t>
  </si>
  <si>
    <t>OA, VOŠ a JŠ s právem SJZ Uherské Hradiště</t>
  </si>
  <si>
    <t>G J. A. Komenského a JŠ s právem SJZ Uherský Brod</t>
  </si>
  <si>
    <t>Masarykovo G a JŠ s právem SJZ Vsetín</t>
  </si>
  <si>
    <t>G Zlín - Lesní čtvrť</t>
  </si>
  <si>
    <t>SŠ - Centrum odborné přípravy technické Kroměříž</t>
  </si>
  <si>
    <t>G F. Křižíka, Plzeň</t>
  </si>
  <si>
    <t>G Plzeň, Mikulášské nám.</t>
  </si>
  <si>
    <t>OA Plzeň, Nám. T. G. Masaryka</t>
  </si>
  <si>
    <t>G J. Ortena, Kutná Hora</t>
  </si>
  <si>
    <t>G Z. Wintra, Rakovník</t>
  </si>
  <si>
    <r>
      <t xml:space="preserve">                                                                                          </t>
    </r>
    <r>
      <rPr>
        <b/>
        <sz val="14"/>
        <color indexed="8"/>
        <rFont val="Times New Roman"/>
        <family val="1"/>
      </rPr>
      <t>Kraj Zlínský</t>
    </r>
  </si>
  <si>
    <t xml:space="preserve">                                                                               Kraj Olomoucký</t>
  </si>
  <si>
    <t>Kraj Ústecký</t>
  </si>
  <si>
    <t>Kraj Moravskoslezský</t>
  </si>
  <si>
    <r>
      <t xml:space="preserve">          </t>
    </r>
    <r>
      <rPr>
        <b/>
        <sz val="12"/>
        <color indexed="8"/>
        <rFont val="Times New Roman"/>
        <family val="1"/>
      </rPr>
      <t xml:space="preserve"> Celkem</t>
    </r>
  </si>
  <si>
    <r>
      <t xml:space="preserve">                </t>
    </r>
    <r>
      <rPr>
        <b/>
        <sz val="12"/>
        <color indexed="8"/>
        <rFont val="Times New Roman"/>
        <family val="1"/>
      </rPr>
      <t xml:space="preserve"> Celkem</t>
    </r>
  </si>
  <si>
    <r>
      <t xml:space="preserve">                       </t>
    </r>
    <r>
      <rPr>
        <b/>
        <sz val="12"/>
        <color indexed="8"/>
        <rFont val="Times New Roman"/>
        <family val="1"/>
      </rPr>
      <t>Celkem</t>
    </r>
  </si>
  <si>
    <r>
      <t xml:space="preserve">                   </t>
    </r>
    <r>
      <rPr>
        <b/>
        <sz val="12"/>
        <color indexed="8"/>
        <rFont val="Times New Roman"/>
        <family val="1"/>
      </rPr>
      <t xml:space="preserve"> Celkem</t>
    </r>
  </si>
  <si>
    <r>
      <t xml:space="preserve">         </t>
    </r>
    <r>
      <rPr>
        <b/>
        <sz val="12"/>
        <color indexed="8"/>
        <rFont val="Times New Roman"/>
        <family val="1"/>
      </rPr>
      <t xml:space="preserve"> Celkem</t>
    </r>
  </si>
  <si>
    <r>
      <t xml:space="preserve">                  </t>
    </r>
    <r>
      <rPr>
        <b/>
        <sz val="11"/>
        <color indexed="8"/>
        <rFont val="Times New Roman"/>
        <family val="1"/>
      </rPr>
      <t>Celkem</t>
    </r>
  </si>
  <si>
    <r>
      <t xml:space="preserve">                           </t>
    </r>
    <r>
      <rPr>
        <b/>
        <sz val="12"/>
        <color indexed="8"/>
        <rFont val="Times New Roman"/>
        <family val="1"/>
      </rPr>
      <t>Celkem</t>
    </r>
  </si>
  <si>
    <r>
      <t xml:space="preserve">                 </t>
    </r>
    <r>
      <rPr>
        <b/>
        <sz val="12"/>
        <color indexed="8"/>
        <rFont val="Times New Roman"/>
        <family val="1"/>
      </rPr>
      <t>Celkem</t>
    </r>
  </si>
  <si>
    <t xml:space="preserve">                   Celkem</t>
  </si>
  <si>
    <r>
      <t xml:space="preserve">              </t>
    </r>
    <r>
      <rPr>
        <b/>
        <sz val="11"/>
        <color indexed="8"/>
        <rFont val="Times New Roman"/>
        <family val="1"/>
      </rPr>
      <t>Celkem</t>
    </r>
  </si>
  <si>
    <r>
      <t xml:space="preserve">                      </t>
    </r>
    <r>
      <rPr>
        <b/>
        <sz val="12"/>
        <color indexed="8"/>
        <rFont val="Times New Roman"/>
        <family val="1"/>
      </rPr>
      <t>Celkem</t>
    </r>
  </si>
  <si>
    <r>
      <t xml:space="preserve">                              </t>
    </r>
    <r>
      <rPr>
        <b/>
        <sz val="11"/>
        <color indexed="8"/>
        <rFont val="Times New Roman"/>
        <family val="1"/>
      </rPr>
      <t>Celkem</t>
    </r>
  </si>
  <si>
    <t xml:space="preserve">                  Celkem</t>
  </si>
  <si>
    <t xml:space="preserve">              Celkem</t>
  </si>
  <si>
    <r>
      <t xml:space="preserve">             </t>
    </r>
    <r>
      <rPr>
        <b/>
        <sz val="12"/>
        <color indexed="8"/>
        <rFont val="Times New Roman"/>
        <family val="1"/>
      </rPr>
      <t>Celkem</t>
    </r>
  </si>
  <si>
    <t>BODY</t>
  </si>
  <si>
    <t>Přidělené finanční prostředky (NIV)</t>
  </si>
  <si>
    <t>NIV - Neinvestiční výdaje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</si>
</sst>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#,##0\ &quot;Kč&quot;"/>
    <numFmt numFmtId="169" formatCode="#,##0.00\ &quot;Kč&quot;"/>
    <numFmt numFmtId="170" formatCode="#,##0.000\ &quot;Kč&quot;"/>
    <numFmt numFmtId="171" formatCode="#,##0.0\ &quot;Kč&quot;"/>
    <numFmt numFmtId="172" formatCode="#,##0\ _K_č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47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/>
    </xf>
    <xf numFmtId="168" fontId="49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168" fontId="49" fillId="33" borderId="12" xfId="0" applyNumberFormat="1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0" fontId="50" fillId="33" borderId="10" xfId="0" applyFont="1" applyFill="1" applyBorder="1" applyAlignment="1">
      <alignment/>
    </xf>
    <xf numFmtId="168" fontId="47" fillId="33" borderId="10" xfId="0" applyNumberFormat="1" applyFont="1" applyFill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9" fillId="33" borderId="10" xfId="0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3" fillId="33" borderId="10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/>
    </xf>
    <xf numFmtId="168" fontId="49" fillId="33" borderId="15" xfId="0" applyNumberFormat="1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3" fillId="33" borderId="14" xfId="0" applyFont="1" applyFill="1" applyBorder="1" applyAlignment="1">
      <alignment/>
    </xf>
    <xf numFmtId="168" fontId="53" fillId="33" borderId="15" xfId="0" applyNumberFormat="1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168" fontId="49" fillId="33" borderId="16" xfId="0" applyNumberFormat="1" applyFont="1" applyFill="1" applyBorder="1" applyAlignment="1">
      <alignment horizontal="center"/>
    </xf>
    <xf numFmtId="0" fontId="48" fillId="33" borderId="12" xfId="0" applyFont="1" applyFill="1" applyBorder="1" applyAlignment="1">
      <alignment wrapText="1"/>
    </xf>
    <xf numFmtId="168" fontId="48" fillId="33" borderId="12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168" fontId="50" fillId="33" borderId="12" xfId="0" applyNumberFormat="1" applyFont="1" applyFill="1" applyBorder="1" applyAlignment="1">
      <alignment horizontal="center"/>
    </xf>
    <xf numFmtId="0" fontId="47" fillId="33" borderId="16" xfId="0" applyFont="1" applyFill="1" applyBorder="1" applyAlignment="1">
      <alignment/>
    </xf>
    <xf numFmtId="168" fontId="47" fillId="33" borderId="16" xfId="0" applyNumberFormat="1" applyFont="1" applyFill="1" applyBorder="1" applyAlignment="1">
      <alignment horizontal="center"/>
    </xf>
    <xf numFmtId="0" fontId="49" fillId="33" borderId="16" xfId="0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48" fillId="33" borderId="17" xfId="0" applyFont="1" applyFill="1" applyBorder="1" applyAlignment="1">
      <alignment/>
    </xf>
    <xf numFmtId="168" fontId="48" fillId="33" borderId="18" xfId="0" applyNumberFormat="1" applyFont="1" applyFill="1" applyBorder="1" applyAlignment="1">
      <alignment horizontal="center"/>
    </xf>
    <xf numFmtId="0" fontId="49" fillId="33" borderId="19" xfId="0" applyFont="1" applyFill="1" applyBorder="1" applyAlignment="1">
      <alignment/>
    </xf>
    <xf numFmtId="168" fontId="49" fillId="33" borderId="20" xfId="0" applyNumberFormat="1" applyFont="1" applyFill="1" applyBorder="1" applyAlignment="1">
      <alignment horizontal="center"/>
    </xf>
    <xf numFmtId="0" fontId="50" fillId="33" borderId="2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168" fontId="54" fillId="33" borderId="18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168" fontId="53" fillId="33" borderId="20" xfId="0" applyNumberFormat="1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 wrapText="1"/>
    </xf>
    <xf numFmtId="0" fontId="48" fillId="34" borderId="23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Layout" zoomScale="120" zoomScalePageLayoutView="120" workbookViewId="0" topLeftCell="B1">
      <selection activeCell="G11" sqref="G11"/>
    </sheetView>
  </sheetViews>
  <sheetFormatPr defaultColWidth="9.140625" defaultRowHeight="15"/>
  <cols>
    <col min="1" max="1" width="0" style="11" hidden="1" customWidth="1"/>
    <col min="2" max="2" width="29.421875" style="11" customWidth="1"/>
    <col min="3" max="3" width="10.57421875" style="11" hidden="1" customWidth="1"/>
    <col min="4" max="4" width="17.421875" style="11" customWidth="1"/>
    <col min="5" max="16384" width="9.140625" style="11" customWidth="1"/>
  </cols>
  <sheetData>
    <row r="1" spans="1:4" ht="15.75" customHeight="1">
      <c r="A1" s="74" t="s">
        <v>0</v>
      </c>
      <c r="B1" s="75" t="s">
        <v>1</v>
      </c>
      <c r="C1" s="47"/>
      <c r="D1" s="72" t="s">
        <v>329</v>
      </c>
    </row>
    <row r="2" spans="1:4" ht="33.75" customHeight="1" thickBot="1">
      <c r="A2" s="74"/>
      <c r="B2" s="76"/>
      <c r="C2" s="48" t="s">
        <v>328</v>
      </c>
      <c r="D2" s="73"/>
    </row>
    <row r="3" spans="1:6" ht="16.5" thickTop="1">
      <c r="A3" s="12" t="s">
        <v>29</v>
      </c>
      <c r="B3" s="16" t="s">
        <v>32</v>
      </c>
      <c r="C3" s="16">
        <v>18</v>
      </c>
      <c r="D3" s="17">
        <f>(C3*17060)</f>
        <v>307080</v>
      </c>
      <c r="E3" s="14"/>
      <c r="F3" s="14"/>
    </row>
    <row r="4" spans="1:6" ht="15.75">
      <c r="A4" s="12" t="s">
        <v>29</v>
      </c>
      <c r="B4" s="12" t="s">
        <v>45</v>
      </c>
      <c r="C4" s="12">
        <v>12</v>
      </c>
      <c r="D4" s="13">
        <f>C4*17060</f>
        <v>204720</v>
      </c>
      <c r="E4" s="14"/>
      <c r="F4" s="14"/>
    </row>
    <row r="5" spans="1:6" ht="15.75">
      <c r="A5" s="12" t="s">
        <v>29</v>
      </c>
      <c r="B5" s="12" t="s">
        <v>34</v>
      </c>
      <c r="C5" s="12">
        <v>10.4</v>
      </c>
      <c r="D5" s="13">
        <f>C5*17060</f>
        <v>177424</v>
      </c>
      <c r="E5" s="14"/>
      <c r="F5" s="14"/>
    </row>
    <row r="6" spans="1:6" ht="15.75">
      <c r="A6" s="12" t="s">
        <v>29</v>
      </c>
      <c r="B6" s="12" t="s">
        <v>31</v>
      </c>
      <c r="C6" s="12">
        <v>10</v>
      </c>
      <c r="D6" s="13">
        <f>C6*17060</f>
        <v>170600</v>
      </c>
      <c r="E6" s="14"/>
      <c r="F6" s="14"/>
    </row>
    <row r="7" spans="1:6" ht="15.75">
      <c r="A7" s="12" t="s">
        <v>29</v>
      </c>
      <c r="B7" s="12" t="s">
        <v>33</v>
      </c>
      <c r="C7" s="12">
        <v>10</v>
      </c>
      <c r="D7" s="13">
        <f>C7*17060</f>
        <v>170600</v>
      </c>
      <c r="E7" s="14"/>
      <c r="F7" s="14"/>
    </row>
    <row r="8" spans="1:6" ht="15.75">
      <c r="A8" s="12" t="s">
        <v>29</v>
      </c>
      <c r="B8" s="12" t="s">
        <v>38</v>
      </c>
      <c r="C8" s="12">
        <v>7.2</v>
      </c>
      <c r="D8" s="13">
        <f>(C8*17060)</f>
        <v>122832</v>
      </c>
      <c r="E8" s="14"/>
      <c r="F8" s="14"/>
    </row>
    <row r="9" spans="1:6" ht="15.75">
      <c r="A9" s="12" t="s">
        <v>29</v>
      </c>
      <c r="B9" s="12" t="s">
        <v>42</v>
      </c>
      <c r="C9" s="12">
        <v>7.2</v>
      </c>
      <c r="D9" s="13">
        <f>C9*17060</f>
        <v>122832</v>
      </c>
      <c r="E9" s="14"/>
      <c r="F9" s="14"/>
    </row>
    <row r="10" spans="1:6" ht="15.75">
      <c r="A10" s="12" t="s">
        <v>29</v>
      </c>
      <c r="B10" s="12" t="s">
        <v>35</v>
      </c>
      <c r="C10" s="12">
        <v>6</v>
      </c>
      <c r="D10" s="13">
        <f>(C10*17060)</f>
        <v>102360</v>
      </c>
      <c r="E10" s="14"/>
      <c r="F10" s="14"/>
    </row>
    <row r="11" spans="1:6" ht="15.75">
      <c r="A11" s="12" t="s">
        <v>29</v>
      </c>
      <c r="B11" s="12" t="s">
        <v>48</v>
      </c>
      <c r="C11" s="12">
        <v>5</v>
      </c>
      <c r="D11" s="13">
        <f>C11*17060</f>
        <v>85300</v>
      </c>
      <c r="E11" s="14"/>
      <c r="F11" s="14"/>
    </row>
    <row r="12" spans="1:6" ht="15.75">
      <c r="A12" s="12" t="s">
        <v>29</v>
      </c>
      <c r="B12" s="12" t="s">
        <v>41</v>
      </c>
      <c r="C12" s="12">
        <v>4</v>
      </c>
      <c r="D12" s="13">
        <f>C12*17060</f>
        <v>68240</v>
      </c>
      <c r="E12" s="14"/>
      <c r="F12" s="14"/>
    </row>
    <row r="13" spans="1:6" ht="15.75">
      <c r="A13" s="12" t="s">
        <v>29</v>
      </c>
      <c r="B13" s="12" t="s">
        <v>37</v>
      </c>
      <c r="C13" s="12">
        <v>1.8</v>
      </c>
      <c r="D13" s="13">
        <f>C13*17060</f>
        <v>30708</v>
      </c>
      <c r="E13" s="14"/>
      <c r="F13" s="14"/>
    </row>
    <row r="14" spans="1:6" ht="15.75">
      <c r="A14" s="12" t="s">
        <v>29</v>
      </c>
      <c r="B14" s="12" t="s">
        <v>40</v>
      </c>
      <c r="C14" s="12">
        <v>1.6</v>
      </c>
      <c r="D14" s="13">
        <f>(C14*17060)</f>
        <v>27296</v>
      </c>
      <c r="E14" s="14"/>
      <c r="F14" s="14"/>
    </row>
    <row r="15" spans="1:6" ht="15.75">
      <c r="A15" s="12" t="s">
        <v>29</v>
      </c>
      <c r="B15" s="12" t="s">
        <v>36</v>
      </c>
      <c r="C15" s="12">
        <v>1.4</v>
      </c>
      <c r="D15" s="13">
        <f aca="true" t="shared" si="0" ref="D15:D21">C15*17060</f>
        <v>23884</v>
      </c>
      <c r="E15" s="14"/>
      <c r="F15" s="14"/>
    </row>
    <row r="16" spans="1:6" ht="15.75">
      <c r="A16" s="12" t="s">
        <v>29</v>
      </c>
      <c r="B16" s="12" t="s">
        <v>49</v>
      </c>
      <c r="C16" s="12">
        <v>1</v>
      </c>
      <c r="D16" s="13">
        <f t="shared" si="0"/>
        <v>17060</v>
      </c>
      <c r="E16" s="14"/>
      <c r="F16" s="14"/>
    </row>
    <row r="17" spans="1:6" ht="15.75">
      <c r="A17" s="12" t="s">
        <v>29</v>
      </c>
      <c r="B17" s="12" t="s">
        <v>30</v>
      </c>
      <c r="C17" s="12">
        <v>1</v>
      </c>
      <c r="D17" s="13">
        <f t="shared" si="0"/>
        <v>17060</v>
      </c>
      <c r="E17" s="14"/>
      <c r="F17" s="14"/>
    </row>
    <row r="18" spans="1:6" ht="15.75">
      <c r="A18" s="12" t="s">
        <v>29</v>
      </c>
      <c r="B18" s="12" t="s">
        <v>39</v>
      </c>
      <c r="C18" s="12">
        <v>1</v>
      </c>
      <c r="D18" s="13">
        <f t="shared" si="0"/>
        <v>17060</v>
      </c>
      <c r="E18" s="14"/>
      <c r="F18" s="14"/>
    </row>
    <row r="19" spans="1:6" ht="15.75">
      <c r="A19" s="12" t="s">
        <v>29</v>
      </c>
      <c r="B19" s="12" t="s">
        <v>46</v>
      </c>
      <c r="C19" s="12">
        <v>0.4</v>
      </c>
      <c r="D19" s="13">
        <f t="shared" si="0"/>
        <v>6824</v>
      </c>
      <c r="E19" s="14"/>
      <c r="F19" s="14"/>
    </row>
    <row r="20" spans="1:6" ht="15.75">
      <c r="A20" s="12" t="s">
        <v>29</v>
      </c>
      <c r="B20" s="12" t="s">
        <v>43</v>
      </c>
      <c r="C20" s="12">
        <v>0.2</v>
      </c>
      <c r="D20" s="13">
        <f t="shared" si="0"/>
        <v>3412</v>
      </c>
      <c r="E20" s="14"/>
      <c r="F20" s="14"/>
    </row>
    <row r="21" spans="1:6" ht="16.5" thickBot="1">
      <c r="A21" s="12" t="s">
        <v>29</v>
      </c>
      <c r="B21" s="50" t="s">
        <v>44</v>
      </c>
      <c r="C21" s="50">
        <v>0.2</v>
      </c>
      <c r="D21" s="51">
        <f t="shared" si="0"/>
        <v>3412</v>
      </c>
      <c r="E21" s="14"/>
      <c r="F21" s="14"/>
    </row>
    <row r="22" spans="1:6" ht="16.5" thickTop="1">
      <c r="A22" s="12"/>
      <c r="B22" s="16" t="s">
        <v>313</v>
      </c>
      <c r="C22" s="49">
        <f>SUM(C3:C21)</f>
        <v>98.4</v>
      </c>
      <c r="D22" s="17">
        <f>SUM(D3:D21)</f>
        <v>1678704</v>
      </c>
      <c r="E22" s="14"/>
      <c r="F22" s="14"/>
    </row>
    <row r="24" ht="15.75">
      <c r="B24" s="15" t="s">
        <v>330</v>
      </c>
    </row>
    <row r="25" ht="15.75">
      <c r="B25" s="15"/>
    </row>
    <row r="26" ht="15.75">
      <c r="B26" s="15"/>
    </row>
    <row r="27" ht="15.75">
      <c r="B27" s="15"/>
    </row>
  </sheetData>
  <sheetProtection/>
  <mergeCells count="3">
    <mergeCell ref="D1:D2"/>
    <mergeCell ref="A1:A2"/>
    <mergeCell ref="B1:B2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Header xml:space="preserve">&amp;C&amp;"Times New Roman,Tučné"&amp;14Praha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 topLeftCell="B1">
      <selection activeCell="B8" sqref="B8:D8"/>
    </sheetView>
  </sheetViews>
  <sheetFormatPr defaultColWidth="9.140625" defaultRowHeight="15"/>
  <cols>
    <col min="1" max="1" width="0" style="0" hidden="1" customWidth="1"/>
    <col min="2" max="2" width="27.00390625" style="0" customWidth="1"/>
    <col min="3" max="3" width="10.421875" style="0" hidden="1" customWidth="1"/>
    <col min="4" max="4" width="11.7109375" style="0" bestFit="1" customWidth="1"/>
  </cols>
  <sheetData>
    <row r="1" spans="1:14" ht="15" customHeight="1">
      <c r="A1" s="78" t="s">
        <v>0</v>
      </c>
      <c r="B1" s="75" t="s">
        <v>1</v>
      </c>
      <c r="C1" s="21"/>
      <c r="D1" s="72" t="s">
        <v>329</v>
      </c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7.25" customHeight="1" thickBot="1">
      <c r="A2" s="78"/>
      <c r="B2" s="76"/>
      <c r="C2" s="21" t="s">
        <v>2</v>
      </c>
      <c r="D2" s="73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thickTop="1">
      <c r="A3" t="s">
        <v>22</v>
      </c>
      <c r="B3" s="24" t="s">
        <v>24</v>
      </c>
      <c r="C3" s="24">
        <v>13.8</v>
      </c>
      <c r="D3" s="28">
        <f aca="true" t="shared" si="0" ref="D3:D8">C3*17060</f>
        <v>235428</v>
      </c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>
      <c r="A4" t="s">
        <v>22</v>
      </c>
      <c r="B4" s="24" t="s">
        <v>23</v>
      </c>
      <c r="C4" s="24">
        <v>12</v>
      </c>
      <c r="D4" s="28">
        <f t="shared" si="0"/>
        <v>204720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t="s">
        <v>22</v>
      </c>
      <c r="B5" s="24" t="s">
        <v>27</v>
      </c>
      <c r="C5" s="24">
        <v>11.2</v>
      </c>
      <c r="D5" s="28">
        <f t="shared" si="0"/>
        <v>191072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>
      <c r="A6" t="s">
        <v>22</v>
      </c>
      <c r="B6" s="24" t="s">
        <v>25</v>
      </c>
      <c r="C6" s="24">
        <v>4</v>
      </c>
      <c r="D6" s="28">
        <f t="shared" si="0"/>
        <v>68240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>
      <c r="A7" t="s">
        <v>22</v>
      </c>
      <c r="B7" s="24" t="s">
        <v>26</v>
      </c>
      <c r="C7" s="24">
        <v>1</v>
      </c>
      <c r="D7" s="28">
        <f t="shared" si="0"/>
        <v>17060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75" thickBot="1">
      <c r="A8" t="s">
        <v>22</v>
      </c>
      <c r="B8" s="57" t="s">
        <v>28</v>
      </c>
      <c r="C8" s="57">
        <v>0</v>
      </c>
      <c r="D8" s="58">
        <f t="shared" si="0"/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ht="15.75" thickTop="1">
      <c r="B9" s="54" t="s">
        <v>322</v>
      </c>
      <c r="C9" s="55">
        <f>SUM(C3:C8)</f>
        <v>42</v>
      </c>
      <c r="D9" s="56">
        <f>SUM(D3:D8)</f>
        <v>716520</v>
      </c>
      <c r="E9" s="38"/>
      <c r="F9" s="11"/>
      <c r="G9" s="11"/>
      <c r="H9" s="11"/>
      <c r="I9" s="11"/>
      <c r="J9" s="11"/>
      <c r="K9" s="11"/>
      <c r="L9" s="11"/>
      <c r="M9" s="11"/>
      <c r="N9" s="11"/>
    </row>
    <row r="10" spans="2:14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5.75">
      <c r="B11" s="15" t="s">
        <v>330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</sheetData>
  <sheetProtection/>
  <mergeCells count="3">
    <mergeCell ref="A1:A2"/>
    <mergeCell ref="B1:B2"/>
    <mergeCell ref="D1:D2"/>
  </mergeCells>
  <printOptions/>
  <pageMargins left="0.7" right="0.7" top="0.75" bottom="0.75" header="0.3" footer="0.3"/>
  <pageSetup horizontalDpi="600" verticalDpi="600" orientation="landscape" paperSize="9" r:id="rId1"/>
  <headerFooter>
    <oddHeader>&amp;C&amp;"Times New Roman,Tučné"&amp;14Kraj Vysočina</oddHeader>
    <oddFooter>&amp;C16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view="pageLayout" workbookViewId="0" topLeftCell="B1">
      <selection activeCell="B21" sqref="B21:D21"/>
    </sheetView>
  </sheetViews>
  <sheetFormatPr defaultColWidth="9.140625" defaultRowHeight="15"/>
  <cols>
    <col min="1" max="1" width="13.28125" style="0" hidden="1" customWidth="1"/>
    <col min="2" max="2" width="47.00390625" style="0" customWidth="1"/>
    <col min="3" max="3" width="0.13671875" style="0" customWidth="1"/>
    <col min="4" max="4" width="13.57421875" style="0" bestFit="1" customWidth="1"/>
  </cols>
  <sheetData>
    <row r="1" spans="1:11" ht="15.75" customHeight="1">
      <c r="A1" s="78" t="s">
        <v>0</v>
      </c>
      <c r="B1" s="75" t="s">
        <v>1</v>
      </c>
      <c r="C1" s="41"/>
      <c r="D1" s="72" t="s">
        <v>329</v>
      </c>
      <c r="E1" s="11"/>
      <c r="F1" s="11"/>
      <c r="G1" s="11"/>
      <c r="H1" s="11"/>
      <c r="I1" s="11"/>
      <c r="J1" s="11"/>
      <c r="K1" s="11"/>
    </row>
    <row r="2" spans="1:11" ht="49.5" customHeight="1" thickBot="1">
      <c r="A2" s="78"/>
      <c r="B2" s="76"/>
      <c r="C2" s="41" t="s">
        <v>2</v>
      </c>
      <c r="D2" s="73"/>
      <c r="E2" s="11"/>
      <c r="F2" s="11"/>
      <c r="G2" s="11"/>
      <c r="H2" s="11"/>
      <c r="I2" s="11"/>
      <c r="J2" s="11"/>
      <c r="K2" s="11"/>
    </row>
    <row r="3" spans="1:11" ht="16.5" thickTop="1">
      <c r="A3" t="s">
        <v>224</v>
      </c>
      <c r="B3" s="30" t="s">
        <v>234</v>
      </c>
      <c r="C3" s="42">
        <v>34.4</v>
      </c>
      <c r="D3" s="43">
        <f aca="true" t="shared" si="0" ref="D3:D21">C3*17060</f>
        <v>586864</v>
      </c>
      <c r="E3" s="11"/>
      <c r="F3" s="11"/>
      <c r="G3" s="11"/>
      <c r="H3" s="11"/>
      <c r="I3" s="11"/>
      <c r="J3" s="11"/>
      <c r="K3" s="11"/>
    </row>
    <row r="4" spans="1:11" ht="15.75">
      <c r="A4" t="s">
        <v>224</v>
      </c>
      <c r="B4" s="30" t="s">
        <v>288</v>
      </c>
      <c r="C4" s="42">
        <v>29</v>
      </c>
      <c r="D4" s="43">
        <f t="shared" si="0"/>
        <v>494740</v>
      </c>
      <c r="E4" s="11"/>
      <c r="F4" s="11"/>
      <c r="G4" s="11"/>
      <c r="H4" s="11"/>
      <c r="I4" s="11"/>
      <c r="J4" s="11"/>
      <c r="K4" s="11"/>
    </row>
    <row r="5" spans="1:11" ht="15.75">
      <c r="A5" t="s">
        <v>224</v>
      </c>
      <c r="B5" s="30" t="s">
        <v>231</v>
      </c>
      <c r="C5" s="42">
        <v>11.6</v>
      </c>
      <c r="D5" s="43">
        <f t="shared" si="0"/>
        <v>197896</v>
      </c>
      <c r="E5" s="11"/>
      <c r="F5" s="11"/>
      <c r="G5" s="11"/>
      <c r="H5" s="11"/>
      <c r="I5" s="11"/>
      <c r="J5" s="11"/>
      <c r="K5" s="11"/>
    </row>
    <row r="6" spans="1:11" ht="15.75">
      <c r="A6" t="s">
        <v>224</v>
      </c>
      <c r="B6" s="30" t="s">
        <v>260</v>
      </c>
      <c r="C6" s="42">
        <v>9</v>
      </c>
      <c r="D6" s="43">
        <f t="shared" si="0"/>
        <v>153540</v>
      </c>
      <c r="E6" s="11"/>
      <c r="F6" s="11"/>
      <c r="G6" s="11"/>
      <c r="H6" s="11"/>
      <c r="I6" s="11"/>
      <c r="J6" s="11"/>
      <c r="K6" s="11"/>
    </row>
    <row r="7" spans="1:11" ht="15.75">
      <c r="A7" t="s">
        <v>224</v>
      </c>
      <c r="B7" s="30" t="s">
        <v>257</v>
      </c>
      <c r="C7" s="42">
        <v>6.2</v>
      </c>
      <c r="D7" s="43">
        <f t="shared" si="0"/>
        <v>105772</v>
      </c>
      <c r="E7" s="11"/>
      <c r="F7" s="11"/>
      <c r="G7" s="11"/>
      <c r="H7" s="19"/>
      <c r="I7" s="19"/>
      <c r="J7" s="11"/>
      <c r="K7" s="11"/>
    </row>
    <row r="8" spans="1:11" ht="15.75">
      <c r="A8" t="s">
        <v>224</v>
      </c>
      <c r="B8" s="30" t="s">
        <v>226</v>
      </c>
      <c r="C8" s="42">
        <v>6</v>
      </c>
      <c r="D8" s="43">
        <f t="shared" si="0"/>
        <v>102360</v>
      </c>
      <c r="E8" s="11"/>
      <c r="F8" s="11"/>
      <c r="G8" s="11"/>
      <c r="H8" s="11"/>
      <c r="I8" s="11"/>
      <c r="J8" s="11"/>
      <c r="K8" s="11"/>
    </row>
    <row r="9" spans="1:11" ht="15.75">
      <c r="A9" t="s">
        <v>224</v>
      </c>
      <c r="B9" s="30" t="s">
        <v>286</v>
      </c>
      <c r="C9" s="42">
        <v>4.4</v>
      </c>
      <c r="D9" s="43">
        <f t="shared" si="0"/>
        <v>75064</v>
      </c>
      <c r="E9" s="11"/>
      <c r="F9" s="11"/>
      <c r="G9" s="11"/>
      <c r="H9" s="11"/>
      <c r="I9" s="11"/>
      <c r="J9" s="11"/>
      <c r="K9" s="11"/>
    </row>
    <row r="10" spans="1:11" ht="15.75">
      <c r="A10" t="s">
        <v>224</v>
      </c>
      <c r="B10" s="30" t="s">
        <v>259</v>
      </c>
      <c r="C10" s="42">
        <v>4</v>
      </c>
      <c r="D10" s="43">
        <f t="shared" si="0"/>
        <v>68240</v>
      </c>
      <c r="E10" s="11"/>
      <c r="F10" s="11"/>
      <c r="G10" s="11"/>
      <c r="H10" s="11"/>
      <c r="I10" s="11"/>
      <c r="J10" s="11"/>
      <c r="K10" s="11"/>
    </row>
    <row r="11" spans="1:11" ht="15.75">
      <c r="A11" t="s">
        <v>224</v>
      </c>
      <c r="B11" s="30" t="s">
        <v>261</v>
      </c>
      <c r="C11" s="42">
        <v>3</v>
      </c>
      <c r="D11" s="43">
        <f t="shared" si="0"/>
        <v>51180</v>
      </c>
      <c r="E11" s="11"/>
      <c r="F11" s="11"/>
      <c r="G11" s="11"/>
      <c r="H11" s="11"/>
      <c r="I11" s="11"/>
      <c r="J11" s="11"/>
      <c r="K11" s="11"/>
    </row>
    <row r="12" spans="1:11" ht="15.75">
      <c r="A12" t="s">
        <v>224</v>
      </c>
      <c r="B12" s="30" t="s">
        <v>229</v>
      </c>
      <c r="C12" s="42">
        <v>2</v>
      </c>
      <c r="D12" s="43">
        <f t="shared" si="0"/>
        <v>34120</v>
      </c>
      <c r="E12" s="11"/>
      <c r="F12" s="11"/>
      <c r="G12" s="11"/>
      <c r="H12" s="11"/>
      <c r="I12" s="11"/>
      <c r="J12" s="11"/>
      <c r="K12" s="11"/>
    </row>
    <row r="13" spans="1:11" ht="15.75">
      <c r="A13" t="s">
        <v>224</v>
      </c>
      <c r="B13" s="30" t="s">
        <v>287</v>
      </c>
      <c r="C13" s="42">
        <v>2</v>
      </c>
      <c r="D13" s="43">
        <f t="shared" si="0"/>
        <v>34120</v>
      </c>
      <c r="E13" s="11"/>
      <c r="F13" s="11"/>
      <c r="G13" s="11"/>
      <c r="H13" s="11"/>
      <c r="I13" s="11"/>
      <c r="J13" s="11"/>
      <c r="K13" s="11"/>
    </row>
    <row r="14" spans="1:11" ht="15.75">
      <c r="A14" t="s">
        <v>224</v>
      </c>
      <c r="B14" s="30" t="s">
        <v>232</v>
      </c>
      <c r="C14" s="42">
        <v>2</v>
      </c>
      <c r="D14" s="43">
        <f t="shared" si="0"/>
        <v>34120</v>
      </c>
      <c r="E14" s="11"/>
      <c r="F14" s="11"/>
      <c r="G14" s="11"/>
      <c r="H14" s="11"/>
      <c r="I14" s="11"/>
      <c r="J14" s="11"/>
      <c r="K14" s="11"/>
    </row>
    <row r="15" spans="1:11" ht="31.5">
      <c r="A15" t="s">
        <v>224</v>
      </c>
      <c r="B15" s="30" t="s">
        <v>228</v>
      </c>
      <c r="C15" s="42">
        <v>1.6</v>
      </c>
      <c r="D15" s="43">
        <f t="shared" si="0"/>
        <v>27296</v>
      </c>
      <c r="E15" s="11"/>
      <c r="F15" s="11"/>
      <c r="G15" s="11"/>
      <c r="H15" s="11"/>
      <c r="I15" s="11"/>
      <c r="J15" s="11"/>
      <c r="K15" s="11"/>
    </row>
    <row r="16" spans="1:11" ht="15.75">
      <c r="A16" t="s">
        <v>224</v>
      </c>
      <c r="B16" s="30" t="s">
        <v>289</v>
      </c>
      <c r="C16" s="42">
        <v>1.6</v>
      </c>
      <c r="D16" s="43">
        <f t="shared" si="0"/>
        <v>27296</v>
      </c>
      <c r="E16" s="11"/>
      <c r="F16" s="11"/>
      <c r="G16" s="11"/>
      <c r="H16" s="11"/>
      <c r="I16" s="11"/>
      <c r="J16" s="11"/>
      <c r="K16" s="11"/>
    </row>
    <row r="17" spans="1:11" ht="15.75">
      <c r="A17" t="s">
        <v>224</v>
      </c>
      <c r="B17" s="30" t="s">
        <v>230</v>
      </c>
      <c r="C17" s="42">
        <v>1</v>
      </c>
      <c r="D17" s="43">
        <f t="shared" si="0"/>
        <v>17060</v>
      </c>
      <c r="E17" s="11"/>
      <c r="F17" s="11"/>
      <c r="G17" s="11"/>
      <c r="H17" s="11"/>
      <c r="I17" s="11"/>
      <c r="J17" s="11"/>
      <c r="K17" s="11"/>
    </row>
    <row r="18" spans="1:11" ht="31.5">
      <c r="A18" t="s">
        <v>224</v>
      </c>
      <c r="B18" s="30" t="s">
        <v>258</v>
      </c>
      <c r="C18" s="42">
        <v>1</v>
      </c>
      <c r="D18" s="43">
        <f t="shared" si="0"/>
        <v>17060</v>
      </c>
      <c r="E18" s="11"/>
      <c r="F18" s="11"/>
      <c r="G18" s="11"/>
      <c r="H18" s="11"/>
      <c r="I18" s="11"/>
      <c r="J18" s="11"/>
      <c r="K18" s="11"/>
    </row>
    <row r="19" spans="1:11" ht="15.75">
      <c r="A19" t="s">
        <v>224</v>
      </c>
      <c r="B19" s="30" t="s">
        <v>225</v>
      </c>
      <c r="C19" s="42">
        <v>0.2</v>
      </c>
      <c r="D19" s="43">
        <f t="shared" si="0"/>
        <v>3412</v>
      </c>
      <c r="E19" s="11"/>
      <c r="F19" s="11"/>
      <c r="G19" s="11"/>
      <c r="H19" s="11"/>
      <c r="I19" s="11"/>
      <c r="J19" s="11"/>
      <c r="K19" s="11"/>
    </row>
    <row r="20" spans="1:11" ht="15.75">
      <c r="A20" t="s">
        <v>224</v>
      </c>
      <c r="B20" s="30" t="s">
        <v>227</v>
      </c>
      <c r="C20" s="42">
        <v>0.2</v>
      </c>
      <c r="D20" s="43">
        <f t="shared" si="0"/>
        <v>3412</v>
      </c>
      <c r="E20" s="11"/>
      <c r="F20" s="11"/>
      <c r="G20" s="11"/>
      <c r="H20" s="11"/>
      <c r="I20" s="11"/>
      <c r="J20" s="11"/>
      <c r="K20" s="11"/>
    </row>
    <row r="21" spans="1:11" ht="16.5" thickBot="1">
      <c r="A21" t="s">
        <v>224</v>
      </c>
      <c r="B21" s="59" t="s">
        <v>233</v>
      </c>
      <c r="C21" s="63">
        <v>0.2</v>
      </c>
      <c r="D21" s="64">
        <f t="shared" si="0"/>
        <v>3412</v>
      </c>
      <c r="E21" s="11"/>
      <c r="F21" s="11"/>
      <c r="G21" s="11"/>
      <c r="H21" s="11"/>
      <c r="I21" s="11"/>
      <c r="J21" s="11"/>
      <c r="K21" s="11"/>
    </row>
    <row r="22" spans="2:11" ht="16.5" thickTop="1">
      <c r="B22" s="60" t="s">
        <v>323</v>
      </c>
      <c r="C22" s="61">
        <f>SUM(C3:C21)</f>
        <v>119.4</v>
      </c>
      <c r="D22" s="62">
        <f>SUM(D3:D21)</f>
        <v>2036964</v>
      </c>
      <c r="E22" s="11"/>
      <c r="F22" s="11"/>
      <c r="G22" s="11"/>
      <c r="H22" s="11"/>
      <c r="I22" s="11"/>
      <c r="J22" s="11"/>
      <c r="K22" s="11"/>
    </row>
    <row r="23" spans="2:11" ht="1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15.75">
      <c r="B24" s="15" t="s">
        <v>330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2:11" ht="1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5"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2:11" ht="1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sheetProtection/>
  <mergeCells count="3">
    <mergeCell ref="A1:A2"/>
    <mergeCell ref="B1:B2"/>
    <mergeCell ref="D1:D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&amp;C&amp;"Times New Roman,Tučné"&amp;14Kraj Jihomoravský</oddHeader>
    <oddFooter>&amp;C17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HN1">
      <selection activeCell="B36" sqref="B36:D36"/>
    </sheetView>
  </sheetViews>
  <sheetFormatPr defaultColWidth="9.140625" defaultRowHeight="15"/>
  <cols>
    <col min="1" max="1" width="0" style="0" hidden="1" customWidth="1"/>
    <col min="2" max="2" width="59.28125" style="0" customWidth="1"/>
    <col min="3" max="3" width="9.140625" style="0" hidden="1" customWidth="1"/>
    <col min="4" max="4" width="19.28125" style="0" customWidth="1"/>
  </cols>
  <sheetData>
    <row r="1" spans="2:11" ht="15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2:11" ht="18.75">
      <c r="B2" s="31" t="s">
        <v>309</v>
      </c>
      <c r="C2" s="32"/>
      <c r="D2" s="11"/>
      <c r="E2" s="11"/>
      <c r="F2" s="11"/>
      <c r="G2" s="11"/>
      <c r="H2" s="11"/>
      <c r="I2" s="11"/>
      <c r="J2" s="11"/>
      <c r="K2" s="11"/>
    </row>
    <row r="3" spans="2:11" ht="1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customHeight="1">
      <c r="A4" s="78" t="s">
        <v>0</v>
      </c>
      <c r="B4" s="75" t="s">
        <v>1</v>
      </c>
      <c r="C4" s="21"/>
      <c r="D4" s="72" t="s">
        <v>329</v>
      </c>
      <c r="E4" s="11"/>
      <c r="F4" s="15" t="s">
        <v>330</v>
      </c>
      <c r="G4" s="11"/>
      <c r="H4" s="11"/>
      <c r="I4" s="11"/>
      <c r="J4" s="11"/>
      <c r="K4" s="11"/>
    </row>
    <row r="5" spans="1:11" ht="27.75" customHeight="1" thickBot="1">
      <c r="A5" s="78"/>
      <c r="B5" s="76"/>
      <c r="C5" s="27" t="s">
        <v>2</v>
      </c>
      <c r="D5" s="73"/>
      <c r="E5" s="11"/>
      <c r="F5" s="11"/>
      <c r="G5" s="11"/>
      <c r="H5" s="11"/>
      <c r="I5" s="11"/>
      <c r="J5" s="11"/>
      <c r="K5" s="11"/>
    </row>
    <row r="6" spans="1:11" ht="15.75" thickTop="1">
      <c r="A6" t="s">
        <v>154</v>
      </c>
      <c r="B6" s="24" t="s">
        <v>164</v>
      </c>
      <c r="C6" s="24">
        <v>11</v>
      </c>
      <c r="D6" s="28">
        <f aca="true" t="shared" si="0" ref="D6:D36">C6*17060</f>
        <v>187660</v>
      </c>
      <c r="E6" s="11"/>
      <c r="F6" s="11"/>
      <c r="G6" s="11"/>
      <c r="H6" s="11"/>
      <c r="I6" s="11"/>
      <c r="J6" s="11"/>
      <c r="K6" s="11"/>
    </row>
    <row r="7" spans="1:11" ht="15">
      <c r="A7" t="s">
        <v>154</v>
      </c>
      <c r="B7" s="24" t="s">
        <v>172</v>
      </c>
      <c r="C7" s="24">
        <v>9</v>
      </c>
      <c r="D7" s="28">
        <f t="shared" si="0"/>
        <v>153540</v>
      </c>
      <c r="E7" s="11"/>
      <c r="F7" s="11"/>
      <c r="G7" s="11"/>
      <c r="H7" s="11"/>
      <c r="I7" s="11"/>
      <c r="J7" s="11"/>
      <c r="K7" s="11"/>
    </row>
    <row r="8" spans="1:11" ht="15">
      <c r="A8" t="s">
        <v>154</v>
      </c>
      <c r="B8" s="24" t="s">
        <v>300</v>
      </c>
      <c r="C8" s="24">
        <v>8.2</v>
      </c>
      <c r="D8" s="28">
        <f t="shared" si="0"/>
        <v>139892</v>
      </c>
      <c r="E8" s="11"/>
      <c r="F8" s="11"/>
      <c r="G8" s="11"/>
      <c r="H8" s="11"/>
      <c r="I8" s="11"/>
      <c r="J8" s="11"/>
      <c r="K8" s="11"/>
    </row>
    <row r="9" spans="1:11" ht="15">
      <c r="A9" t="s">
        <v>154</v>
      </c>
      <c r="B9" s="24" t="s">
        <v>248</v>
      </c>
      <c r="C9" s="24">
        <v>7.6</v>
      </c>
      <c r="D9" s="28">
        <f t="shared" si="0"/>
        <v>129656</v>
      </c>
      <c r="E9" s="11"/>
      <c r="F9" s="11"/>
      <c r="G9" s="11"/>
      <c r="H9" s="11"/>
      <c r="I9" s="11"/>
      <c r="J9" s="11"/>
      <c r="K9" s="11"/>
    </row>
    <row r="10" spans="1:11" ht="15">
      <c r="A10" t="s">
        <v>154</v>
      </c>
      <c r="B10" s="24" t="s">
        <v>299</v>
      </c>
      <c r="C10" s="24">
        <v>6.8</v>
      </c>
      <c r="D10" s="28">
        <f t="shared" si="0"/>
        <v>116008</v>
      </c>
      <c r="E10" s="11"/>
      <c r="F10" s="11"/>
      <c r="G10" s="11"/>
      <c r="H10" s="11"/>
      <c r="I10" s="11"/>
      <c r="J10" s="11"/>
      <c r="K10" s="11"/>
    </row>
    <row r="11" spans="1:11" ht="15">
      <c r="A11" t="s">
        <v>154</v>
      </c>
      <c r="B11" s="24" t="s">
        <v>301</v>
      </c>
      <c r="C11" s="24">
        <v>6.6</v>
      </c>
      <c r="D11" s="28">
        <f t="shared" si="0"/>
        <v>112596</v>
      </c>
      <c r="E11" s="11"/>
      <c r="F11" s="11"/>
      <c r="G11" s="11"/>
      <c r="H11" s="11"/>
      <c r="I11" s="11"/>
      <c r="J11" s="11"/>
      <c r="K11" s="11"/>
    </row>
    <row r="12" spans="1:11" ht="15">
      <c r="A12" t="s">
        <v>154</v>
      </c>
      <c r="B12" s="24" t="s">
        <v>162</v>
      </c>
      <c r="C12" s="24">
        <v>5</v>
      </c>
      <c r="D12" s="28">
        <f t="shared" si="0"/>
        <v>85300</v>
      </c>
      <c r="E12" s="11"/>
      <c r="F12" s="11"/>
      <c r="G12" s="11"/>
      <c r="H12" s="11"/>
      <c r="I12" s="11"/>
      <c r="J12" s="11"/>
      <c r="K12" s="11"/>
    </row>
    <row r="13" spans="1:11" ht="15">
      <c r="A13" t="s">
        <v>154</v>
      </c>
      <c r="B13" s="24" t="s">
        <v>166</v>
      </c>
      <c r="C13" s="24">
        <v>5</v>
      </c>
      <c r="D13" s="28">
        <f t="shared" si="0"/>
        <v>85300</v>
      </c>
      <c r="E13" s="11"/>
      <c r="F13" s="11"/>
      <c r="G13" s="11"/>
      <c r="H13" s="11"/>
      <c r="I13" s="11"/>
      <c r="J13" s="11"/>
      <c r="K13" s="11"/>
    </row>
    <row r="14" spans="1:11" ht="15">
      <c r="A14" t="s">
        <v>154</v>
      </c>
      <c r="B14" s="24" t="s">
        <v>173</v>
      </c>
      <c r="C14" s="24">
        <v>4.8</v>
      </c>
      <c r="D14" s="28">
        <f t="shared" si="0"/>
        <v>81888</v>
      </c>
      <c r="E14" s="11"/>
      <c r="F14" s="11"/>
      <c r="G14" s="11"/>
      <c r="H14" s="11"/>
      <c r="I14" s="11"/>
      <c r="J14" s="11"/>
      <c r="K14" s="11"/>
    </row>
    <row r="15" spans="1:11" ht="15">
      <c r="A15" t="s">
        <v>154</v>
      </c>
      <c r="B15" s="24" t="s">
        <v>302</v>
      </c>
      <c r="C15" s="24">
        <v>4.6</v>
      </c>
      <c r="D15" s="28">
        <f t="shared" si="0"/>
        <v>78476</v>
      </c>
      <c r="E15" s="11"/>
      <c r="F15" s="11"/>
      <c r="G15" s="11"/>
      <c r="H15" s="11"/>
      <c r="I15" s="11"/>
      <c r="J15" s="11"/>
      <c r="K15" s="11"/>
    </row>
    <row r="16" spans="1:11" ht="15">
      <c r="A16" t="s">
        <v>154</v>
      </c>
      <c r="B16" s="24" t="s">
        <v>161</v>
      </c>
      <c r="C16" s="24">
        <v>4</v>
      </c>
      <c r="D16" s="28">
        <f t="shared" si="0"/>
        <v>68240</v>
      </c>
      <c r="E16" s="11"/>
      <c r="F16" s="11"/>
      <c r="G16" s="11"/>
      <c r="H16" s="11"/>
      <c r="I16" s="11"/>
      <c r="J16" s="11"/>
      <c r="K16" s="11"/>
    </row>
    <row r="17" spans="1:11" ht="15">
      <c r="A17" t="s">
        <v>154</v>
      </c>
      <c r="B17" s="24" t="s">
        <v>245</v>
      </c>
      <c r="C17" s="24">
        <v>4</v>
      </c>
      <c r="D17" s="28">
        <f t="shared" si="0"/>
        <v>68240</v>
      </c>
      <c r="E17" s="11"/>
      <c r="F17" s="11"/>
      <c r="G17" s="11"/>
      <c r="H17" s="11"/>
      <c r="I17" s="11"/>
      <c r="J17" s="11"/>
      <c r="K17" s="11"/>
    </row>
    <row r="18" spans="1:11" ht="15">
      <c r="A18" t="s">
        <v>154</v>
      </c>
      <c r="B18" s="24" t="s">
        <v>171</v>
      </c>
      <c r="C18" s="24">
        <v>3.8</v>
      </c>
      <c r="D18" s="28">
        <f t="shared" si="0"/>
        <v>64828</v>
      </c>
      <c r="E18" s="11"/>
      <c r="F18" s="11"/>
      <c r="G18" s="11"/>
      <c r="H18" s="11"/>
      <c r="I18" s="11"/>
      <c r="J18" s="11"/>
      <c r="K18" s="11"/>
    </row>
    <row r="19" spans="1:11" ht="15">
      <c r="A19" t="s">
        <v>154</v>
      </c>
      <c r="B19" s="24" t="s">
        <v>298</v>
      </c>
      <c r="C19" s="24">
        <v>3</v>
      </c>
      <c r="D19" s="28">
        <f t="shared" si="0"/>
        <v>51180</v>
      </c>
      <c r="E19" s="11"/>
      <c r="F19" s="11"/>
      <c r="G19" s="11"/>
      <c r="H19" s="11"/>
      <c r="I19" s="11"/>
      <c r="J19" s="11"/>
      <c r="K19" s="11"/>
    </row>
    <row r="20" spans="1:11" ht="15">
      <c r="A20" t="s">
        <v>154</v>
      </c>
      <c r="B20" s="24" t="s">
        <v>249</v>
      </c>
      <c r="C20" s="24">
        <v>2.4</v>
      </c>
      <c r="D20" s="28">
        <f t="shared" si="0"/>
        <v>40944</v>
      </c>
      <c r="E20" s="11"/>
      <c r="F20" s="11"/>
      <c r="G20" s="11"/>
      <c r="H20" s="11"/>
      <c r="I20" s="11"/>
      <c r="J20" s="11"/>
      <c r="K20" s="11"/>
    </row>
    <row r="21" spans="1:11" ht="15">
      <c r="A21" t="s">
        <v>154</v>
      </c>
      <c r="B21" s="24" t="s">
        <v>157</v>
      </c>
      <c r="C21" s="24">
        <v>2</v>
      </c>
      <c r="D21" s="28">
        <f t="shared" si="0"/>
        <v>34120</v>
      </c>
      <c r="E21" s="11"/>
      <c r="F21" s="11"/>
      <c r="G21" s="11"/>
      <c r="H21" s="11"/>
      <c r="I21" s="11"/>
      <c r="J21" s="11"/>
      <c r="K21" s="11"/>
    </row>
    <row r="22" spans="1:11" ht="15">
      <c r="A22" t="s">
        <v>154</v>
      </c>
      <c r="B22" s="24" t="s">
        <v>163</v>
      </c>
      <c r="C22" s="24">
        <v>2</v>
      </c>
      <c r="D22" s="28">
        <f t="shared" si="0"/>
        <v>34120</v>
      </c>
      <c r="E22" s="11"/>
      <c r="F22" s="11"/>
      <c r="G22" s="11"/>
      <c r="H22" s="11"/>
      <c r="I22" s="11"/>
      <c r="J22" s="11"/>
      <c r="K22" s="11"/>
    </row>
    <row r="23" spans="1:11" ht="15">
      <c r="A23" t="s">
        <v>154</v>
      </c>
      <c r="B23" s="24" t="s">
        <v>165</v>
      </c>
      <c r="C23" s="24">
        <v>2</v>
      </c>
      <c r="D23" s="28">
        <f t="shared" si="0"/>
        <v>34120</v>
      </c>
      <c r="E23" s="11"/>
      <c r="F23" s="11"/>
      <c r="G23" s="11"/>
      <c r="H23" s="11"/>
      <c r="I23" s="11"/>
      <c r="J23" s="11"/>
      <c r="K23" s="11"/>
    </row>
    <row r="24" spans="1:11" ht="15">
      <c r="A24" t="s">
        <v>154</v>
      </c>
      <c r="B24" s="24" t="s">
        <v>155</v>
      </c>
      <c r="C24" s="24">
        <v>1.4</v>
      </c>
      <c r="D24" s="28">
        <f t="shared" si="0"/>
        <v>23884</v>
      </c>
      <c r="E24" s="11"/>
      <c r="F24" s="11"/>
      <c r="G24" s="11"/>
      <c r="H24" s="11"/>
      <c r="I24" s="11"/>
      <c r="J24" s="11"/>
      <c r="K24" s="11"/>
    </row>
    <row r="25" spans="1:11" ht="15">
      <c r="A25" t="s">
        <v>154</v>
      </c>
      <c r="B25" s="24" t="s">
        <v>247</v>
      </c>
      <c r="C25" s="24">
        <v>1.2</v>
      </c>
      <c r="D25" s="28">
        <f t="shared" si="0"/>
        <v>20472</v>
      </c>
      <c r="E25" s="11"/>
      <c r="F25" s="11"/>
      <c r="G25" s="11"/>
      <c r="H25" s="11"/>
      <c r="I25" s="11"/>
      <c r="J25" s="11"/>
      <c r="K25" s="11"/>
    </row>
    <row r="26" spans="1:11" ht="15">
      <c r="A26" t="s">
        <v>154</v>
      </c>
      <c r="B26" s="24" t="s">
        <v>156</v>
      </c>
      <c r="C26" s="24">
        <v>1</v>
      </c>
      <c r="D26" s="28">
        <f t="shared" si="0"/>
        <v>17060</v>
      </c>
      <c r="E26" s="11"/>
      <c r="F26" s="11"/>
      <c r="G26" s="11"/>
      <c r="H26" s="11"/>
      <c r="I26" s="11"/>
      <c r="J26" s="11"/>
      <c r="K26" s="11"/>
    </row>
    <row r="27" spans="1:11" ht="15">
      <c r="A27" t="s">
        <v>154</v>
      </c>
      <c r="B27" s="24" t="s">
        <v>159</v>
      </c>
      <c r="C27" s="24">
        <v>1</v>
      </c>
      <c r="D27" s="28">
        <f t="shared" si="0"/>
        <v>17060</v>
      </c>
      <c r="E27" s="11"/>
      <c r="F27" s="11"/>
      <c r="G27" s="11"/>
      <c r="H27" s="11"/>
      <c r="I27" s="11"/>
      <c r="J27" s="11"/>
      <c r="K27" s="11"/>
    </row>
    <row r="28" spans="1:11" ht="15">
      <c r="A28" t="s">
        <v>154</v>
      </c>
      <c r="B28" s="24" t="s">
        <v>297</v>
      </c>
      <c r="C28" s="24">
        <v>1</v>
      </c>
      <c r="D28" s="28">
        <f t="shared" si="0"/>
        <v>17060</v>
      </c>
      <c r="E28" s="11"/>
      <c r="F28" s="11"/>
      <c r="G28" s="11"/>
      <c r="H28" s="11"/>
      <c r="I28" s="11"/>
      <c r="J28" s="11"/>
      <c r="K28" s="11"/>
    </row>
    <row r="29" spans="1:11" ht="15">
      <c r="A29" t="s">
        <v>154</v>
      </c>
      <c r="B29" s="24" t="s">
        <v>160</v>
      </c>
      <c r="C29" s="24">
        <v>1</v>
      </c>
      <c r="D29" s="28">
        <f t="shared" si="0"/>
        <v>17060</v>
      </c>
      <c r="E29" s="11"/>
      <c r="F29" s="11"/>
      <c r="G29" s="11"/>
      <c r="H29" s="11"/>
      <c r="I29" s="11"/>
      <c r="J29" s="11"/>
      <c r="K29" s="11"/>
    </row>
    <row r="30" spans="1:11" ht="15">
      <c r="A30" t="s">
        <v>154</v>
      </c>
      <c r="B30" s="24" t="s">
        <v>246</v>
      </c>
      <c r="C30" s="24">
        <v>1</v>
      </c>
      <c r="D30" s="28">
        <f t="shared" si="0"/>
        <v>17060</v>
      </c>
      <c r="E30" s="11"/>
      <c r="F30" s="11"/>
      <c r="G30" s="11"/>
      <c r="H30" s="11"/>
      <c r="I30" s="11"/>
      <c r="J30" s="11"/>
      <c r="K30" s="11"/>
    </row>
    <row r="31" spans="1:11" ht="15">
      <c r="A31" t="s">
        <v>154</v>
      </c>
      <c r="B31" s="24" t="s">
        <v>167</v>
      </c>
      <c r="C31" s="24">
        <v>1</v>
      </c>
      <c r="D31" s="28">
        <f t="shared" si="0"/>
        <v>17060</v>
      </c>
      <c r="E31" s="11"/>
      <c r="F31" s="11"/>
      <c r="G31" s="11"/>
      <c r="H31" s="11"/>
      <c r="I31" s="11"/>
      <c r="J31" s="11"/>
      <c r="K31" s="11"/>
    </row>
    <row r="32" spans="1:11" ht="15">
      <c r="A32" t="s">
        <v>154</v>
      </c>
      <c r="B32" s="24" t="s">
        <v>169</v>
      </c>
      <c r="C32" s="24">
        <v>1</v>
      </c>
      <c r="D32" s="28">
        <f t="shared" si="0"/>
        <v>17060</v>
      </c>
      <c r="E32" s="11"/>
      <c r="F32" s="11"/>
      <c r="G32" s="11"/>
      <c r="H32" s="11"/>
      <c r="I32" s="11"/>
      <c r="J32" s="11"/>
      <c r="K32" s="11"/>
    </row>
    <row r="33" spans="1:11" ht="15">
      <c r="A33" t="s">
        <v>154</v>
      </c>
      <c r="B33" s="24" t="s">
        <v>303</v>
      </c>
      <c r="C33" s="24">
        <v>1</v>
      </c>
      <c r="D33" s="28">
        <f t="shared" si="0"/>
        <v>17060</v>
      </c>
      <c r="E33" s="11"/>
      <c r="F33" s="11"/>
      <c r="G33" s="11"/>
      <c r="H33" s="11"/>
      <c r="I33" s="11"/>
      <c r="J33" s="11"/>
      <c r="K33" s="11"/>
    </row>
    <row r="34" spans="1:11" ht="15">
      <c r="A34" t="s">
        <v>154</v>
      </c>
      <c r="B34" s="24" t="s">
        <v>158</v>
      </c>
      <c r="C34" s="24">
        <v>0.6</v>
      </c>
      <c r="D34" s="28">
        <f t="shared" si="0"/>
        <v>10236</v>
      </c>
      <c r="E34" s="11"/>
      <c r="F34" s="11"/>
      <c r="G34" s="11"/>
      <c r="H34" s="11"/>
      <c r="I34" s="11"/>
      <c r="J34" s="11"/>
      <c r="K34" s="11"/>
    </row>
    <row r="35" spans="1:11" ht="15">
      <c r="A35" t="s">
        <v>154</v>
      </c>
      <c r="B35" s="24" t="s">
        <v>168</v>
      </c>
      <c r="C35" s="24">
        <v>0.6</v>
      </c>
      <c r="D35" s="28">
        <f t="shared" si="0"/>
        <v>10236</v>
      </c>
      <c r="E35" s="11"/>
      <c r="F35" s="11"/>
      <c r="G35" s="11"/>
      <c r="H35" s="11"/>
      <c r="I35" s="11"/>
      <c r="J35" s="11"/>
      <c r="K35" s="11"/>
    </row>
    <row r="36" spans="1:11" ht="15.75" thickBot="1">
      <c r="A36" t="s">
        <v>154</v>
      </c>
      <c r="B36" s="57" t="s">
        <v>174</v>
      </c>
      <c r="C36" s="57">
        <v>0</v>
      </c>
      <c r="D36" s="58">
        <f t="shared" si="0"/>
        <v>0</v>
      </c>
      <c r="E36" s="11"/>
      <c r="F36" s="11"/>
      <c r="G36" s="11"/>
      <c r="H36" s="11"/>
      <c r="I36" s="11"/>
      <c r="J36" s="11"/>
      <c r="K36" s="11"/>
    </row>
    <row r="37" spans="2:11" ht="15.75" thickTop="1">
      <c r="B37" s="54" t="s">
        <v>324</v>
      </c>
      <c r="C37" s="55">
        <f>SUM(C6:C36)</f>
        <v>103.6</v>
      </c>
      <c r="D37" s="56">
        <f>SUM(D6:D36)</f>
        <v>1767416</v>
      </c>
      <c r="E37" s="11"/>
      <c r="F37" s="11"/>
      <c r="G37" s="11"/>
      <c r="H37" s="11"/>
      <c r="I37" s="11"/>
      <c r="J37" s="11"/>
      <c r="K37" s="11"/>
    </row>
    <row r="38" spans="2:11" ht="22.5" customHeight="1">
      <c r="B38" s="11"/>
      <c r="C38" s="33"/>
      <c r="D38" s="11"/>
      <c r="E38" s="11"/>
      <c r="F38" s="11"/>
      <c r="G38" s="11"/>
      <c r="H38" s="11"/>
      <c r="I38" s="11"/>
      <c r="J38" s="11"/>
      <c r="K38" s="11"/>
    </row>
    <row r="39" spans="2:11" ht="15"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2:11" ht="15">
      <c r="B40" s="8"/>
      <c r="C40" s="8"/>
      <c r="D40" s="8"/>
      <c r="E40" s="8"/>
      <c r="F40" s="8"/>
      <c r="G40" s="8"/>
      <c r="H40" s="8"/>
      <c r="I40" s="8"/>
      <c r="J40" s="8"/>
      <c r="K40" s="8"/>
    </row>
  </sheetData>
  <sheetProtection/>
  <mergeCells count="3">
    <mergeCell ref="A4:A5"/>
    <mergeCell ref="B4:B5"/>
    <mergeCell ref="D4:D5"/>
  </mergeCells>
  <printOptions/>
  <pageMargins left="0.2362204724409449" right="0.2362204724409449" top="0.15748031496062992" bottom="0.15748031496062992" header="0.11811023622047245" footer="0.31496062992125984"/>
  <pageSetup horizontalDpi="600" verticalDpi="600" orientation="landscape" paperSize="9" r:id="rId1"/>
  <headerFooter>
    <oddFooter>&amp;C18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view="pageLayout" workbookViewId="0" topLeftCell="B4">
      <selection activeCell="B36" sqref="B36:D36"/>
    </sheetView>
  </sheetViews>
  <sheetFormatPr defaultColWidth="9.140625" defaultRowHeight="15"/>
  <cols>
    <col min="1" max="1" width="13.00390625" style="0" hidden="1" customWidth="1"/>
    <col min="2" max="2" width="60.8515625" style="0" customWidth="1"/>
    <col min="3" max="3" width="9.140625" style="0" hidden="1" customWidth="1"/>
    <col min="4" max="4" width="18.00390625" style="0" customWidth="1"/>
    <col min="5" max="5" width="0" style="0" hidden="1" customWidth="1"/>
  </cols>
  <sheetData>
    <row r="1" spans="2:12" ht="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8.75">
      <c r="B2" s="34" t="s">
        <v>310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78" t="s">
        <v>0</v>
      </c>
      <c r="B3" s="75" t="s">
        <v>1</v>
      </c>
      <c r="C3" s="35"/>
      <c r="D3" s="72" t="s">
        <v>329</v>
      </c>
      <c r="E3" s="36"/>
      <c r="F3" s="11"/>
      <c r="G3" s="11"/>
      <c r="H3" s="11"/>
      <c r="I3" s="11"/>
      <c r="J3" s="11"/>
      <c r="K3" s="11"/>
      <c r="L3" s="11"/>
    </row>
    <row r="4" spans="1:12" ht="26.25" customHeight="1" thickBot="1">
      <c r="A4" s="78"/>
      <c r="B4" s="76"/>
      <c r="C4" s="24" t="s">
        <v>2</v>
      </c>
      <c r="D4" s="73"/>
      <c r="E4" s="36"/>
      <c r="F4" s="11"/>
      <c r="G4" s="15" t="s">
        <v>330</v>
      </c>
      <c r="H4" s="11"/>
      <c r="I4" s="11"/>
      <c r="J4" s="11"/>
      <c r="K4" s="11"/>
      <c r="L4" s="11"/>
    </row>
    <row r="5" spans="1:12" ht="15.75" thickTop="1">
      <c r="A5" t="s">
        <v>203</v>
      </c>
      <c r="B5" s="24" t="s">
        <v>253</v>
      </c>
      <c r="C5" s="24">
        <v>8.4</v>
      </c>
      <c r="D5" s="28">
        <f aca="true" t="shared" si="0" ref="D5:D36">C5*17060</f>
        <v>143304</v>
      </c>
      <c r="E5" s="36"/>
      <c r="F5" s="11"/>
      <c r="G5" s="11"/>
      <c r="H5" s="11"/>
      <c r="I5" s="11"/>
      <c r="J5" s="11"/>
      <c r="K5" s="11"/>
      <c r="L5" s="11"/>
    </row>
    <row r="6" spans="1:12" ht="15">
      <c r="A6" t="s">
        <v>203</v>
      </c>
      <c r="B6" s="24" t="s">
        <v>280</v>
      </c>
      <c r="C6" s="24">
        <v>8.4</v>
      </c>
      <c r="D6" s="28">
        <f t="shared" si="0"/>
        <v>143304</v>
      </c>
      <c r="E6" s="36"/>
      <c r="F6" s="11"/>
      <c r="G6" s="11"/>
      <c r="H6" s="11"/>
      <c r="I6" s="11"/>
      <c r="J6" s="11"/>
      <c r="K6" s="11"/>
      <c r="L6" s="11"/>
    </row>
    <row r="7" spans="1:12" ht="15">
      <c r="A7" t="s">
        <v>203</v>
      </c>
      <c r="B7" s="24" t="s">
        <v>209</v>
      </c>
      <c r="C7" s="24">
        <v>7.2</v>
      </c>
      <c r="D7" s="28">
        <f t="shared" si="0"/>
        <v>122832</v>
      </c>
      <c r="E7" s="36"/>
      <c r="F7" s="11"/>
      <c r="G7" s="11"/>
      <c r="H7" s="11"/>
      <c r="I7" s="11"/>
      <c r="J7" s="11"/>
      <c r="K7" s="11"/>
      <c r="L7" s="11"/>
    </row>
    <row r="8" spans="1:12" ht="15">
      <c r="A8" t="s">
        <v>203</v>
      </c>
      <c r="B8" s="24" t="s">
        <v>206</v>
      </c>
      <c r="C8" s="24">
        <v>5.2</v>
      </c>
      <c r="D8" s="28">
        <f t="shared" si="0"/>
        <v>88712</v>
      </c>
      <c r="E8" s="36"/>
      <c r="F8" s="11"/>
      <c r="G8" s="11"/>
      <c r="H8" s="11"/>
      <c r="I8" s="11"/>
      <c r="J8" s="11"/>
      <c r="K8" s="11"/>
      <c r="L8" s="11"/>
    </row>
    <row r="9" spans="1:12" ht="15">
      <c r="A9" t="s">
        <v>203</v>
      </c>
      <c r="B9" s="24" t="s">
        <v>217</v>
      </c>
      <c r="C9" s="24">
        <v>5.2</v>
      </c>
      <c r="D9" s="28">
        <f t="shared" si="0"/>
        <v>88712</v>
      </c>
      <c r="E9" s="36"/>
      <c r="F9" s="11"/>
      <c r="G9" s="11"/>
      <c r="H9" s="11"/>
      <c r="I9" s="11"/>
      <c r="J9" s="11"/>
      <c r="K9" s="11"/>
      <c r="L9" s="11"/>
    </row>
    <row r="10" spans="1:12" ht="15">
      <c r="A10" t="s">
        <v>203</v>
      </c>
      <c r="B10" s="24" t="s">
        <v>254</v>
      </c>
      <c r="C10" s="24">
        <v>5</v>
      </c>
      <c r="D10" s="28">
        <f t="shared" si="0"/>
        <v>85300</v>
      </c>
      <c r="E10" s="36"/>
      <c r="F10" s="11"/>
      <c r="G10" s="11"/>
      <c r="H10" s="11"/>
      <c r="I10" s="11"/>
      <c r="J10" s="11"/>
      <c r="K10" s="11"/>
      <c r="L10" s="11"/>
    </row>
    <row r="11" spans="1:12" ht="15">
      <c r="A11" t="s">
        <v>203</v>
      </c>
      <c r="B11" s="24" t="s">
        <v>212</v>
      </c>
      <c r="C11" s="24">
        <v>5</v>
      </c>
      <c r="D11" s="28">
        <f t="shared" si="0"/>
        <v>85300</v>
      </c>
      <c r="E11" s="36"/>
      <c r="F11" s="11"/>
      <c r="G11" s="11"/>
      <c r="H11" s="11"/>
      <c r="I11" s="11"/>
      <c r="J11" s="11"/>
      <c r="K11" s="11"/>
      <c r="L11" s="11"/>
    </row>
    <row r="12" spans="1:12" ht="15">
      <c r="A12" t="s">
        <v>203</v>
      </c>
      <c r="B12" s="24" t="s">
        <v>207</v>
      </c>
      <c r="C12" s="24">
        <v>4.8</v>
      </c>
      <c r="D12" s="28">
        <f t="shared" si="0"/>
        <v>81888</v>
      </c>
      <c r="E12" s="36"/>
      <c r="F12" s="11"/>
      <c r="G12" s="11"/>
      <c r="H12" s="11"/>
      <c r="I12" s="11"/>
      <c r="J12" s="11"/>
      <c r="K12" s="11"/>
      <c r="L12" s="11"/>
    </row>
    <row r="13" spans="1:12" ht="15">
      <c r="A13" t="s">
        <v>203</v>
      </c>
      <c r="B13" s="24" t="s">
        <v>208</v>
      </c>
      <c r="C13" s="24">
        <v>4</v>
      </c>
      <c r="D13" s="28">
        <f t="shared" si="0"/>
        <v>68240</v>
      </c>
      <c r="E13" s="36"/>
      <c r="F13" s="11"/>
      <c r="G13" s="11"/>
      <c r="H13" s="11"/>
      <c r="I13" s="11"/>
      <c r="J13" s="11"/>
      <c r="K13" s="11"/>
      <c r="L13" s="11"/>
    </row>
    <row r="14" spans="1:12" ht="15">
      <c r="A14" t="s">
        <v>203</v>
      </c>
      <c r="B14" s="24" t="s">
        <v>278</v>
      </c>
      <c r="C14" s="24">
        <v>4</v>
      </c>
      <c r="D14" s="28">
        <f t="shared" si="0"/>
        <v>68240</v>
      </c>
      <c r="E14" s="36"/>
      <c r="F14" s="11"/>
      <c r="G14" s="11"/>
      <c r="H14" s="11"/>
      <c r="I14" s="11"/>
      <c r="J14" s="11"/>
      <c r="K14" s="11"/>
      <c r="L14" s="11"/>
    </row>
    <row r="15" spans="1:12" ht="15">
      <c r="A15" t="s">
        <v>203</v>
      </c>
      <c r="B15" s="24" t="s">
        <v>279</v>
      </c>
      <c r="C15" s="24">
        <v>4</v>
      </c>
      <c r="D15" s="28">
        <f t="shared" si="0"/>
        <v>68240</v>
      </c>
      <c r="E15" s="36"/>
      <c r="F15" s="11"/>
      <c r="G15" s="11"/>
      <c r="H15" s="11"/>
      <c r="I15" s="11"/>
      <c r="J15" s="11"/>
      <c r="K15" s="11"/>
      <c r="L15" s="11"/>
    </row>
    <row r="16" spans="1:12" ht="15">
      <c r="A16" t="s">
        <v>203</v>
      </c>
      <c r="B16" s="24" t="s">
        <v>282</v>
      </c>
      <c r="C16" s="24">
        <v>4</v>
      </c>
      <c r="D16" s="28">
        <f t="shared" si="0"/>
        <v>68240</v>
      </c>
      <c r="E16" s="36"/>
      <c r="F16" s="11"/>
      <c r="G16" s="11"/>
      <c r="H16" s="11"/>
      <c r="I16" s="11"/>
      <c r="J16" s="11"/>
      <c r="K16" s="11"/>
      <c r="L16" s="11"/>
    </row>
    <row r="17" spans="1:12" ht="15">
      <c r="A17" t="s">
        <v>203</v>
      </c>
      <c r="B17" s="24" t="s">
        <v>219</v>
      </c>
      <c r="C17" s="24">
        <v>3.4</v>
      </c>
      <c r="D17" s="28">
        <f t="shared" si="0"/>
        <v>58004</v>
      </c>
      <c r="E17" s="36"/>
      <c r="F17" s="11"/>
      <c r="G17" s="11"/>
      <c r="H17" s="11"/>
      <c r="I17" s="11"/>
      <c r="J17" s="11"/>
      <c r="K17" s="11"/>
      <c r="L17" s="11"/>
    </row>
    <row r="18" spans="1:12" ht="15">
      <c r="A18" t="s">
        <v>203</v>
      </c>
      <c r="B18" s="24" t="s">
        <v>211</v>
      </c>
      <c r="C18" s="24">
        <v>3</v>
      </c>
      <c r="D18" s="28">
        <f t="shared" si="0"/>
        <v>51180</v>
      </c>
      <c r="E18" s="36"/>
      <c r="F18" s="11"/>
      <c r="G18" s="11"/>
      <c r="H18" s="11"/>
      <c r="I18" s="11"/>
      <c r="J18" s="11"/>
      <c r="K18" s="11"/>
      <c r="L18" s="11"/>
    </row>
    <row r="19" spans="1:12" ht="15">
      <c r="A19" t="s">
        <v>203</v>
      </c>
      <c r="B19" s="24" t="s">
        <v>220</v>
      </c>
      <c r="C19" s="24">
        <v>3</v>
      </c>
      <c r="D19" s="28">
        <f t="shared" si="0"/>
        <v>51180</v>
      </c>
      <c r="E19" s="36"/>
      <c r="F19" s="11"/>
      <c r="G19" s="11"/>
      <c r="H19" s="11"/>
      <c r="I19" s="11"/>
      <c r="J19" s="11"/>
      <c r="K19" s="11"/>
      <c r="L19" s="11"/>
    </row>
    <row r="20" spans="1:12" ht="15">
      <c r="A20" t="s">
        <v>203</v>
      </c>
      <c r="B20" s="24" t="s">
        <v>205</v>
      </c>
      <c r="C20" s="24">
        <v>2.4</v>
      </c>
      <c r="D20" s="28">
        <f t="shared" si="0"/>
        <v>40944</v>
      </c>
      <c r="E20" s="36"/>
      <c r="F20" s="11"/>
      <c r="G20" s="11"/>
      <c r="H20" s="11"/>
      <c r="I20" s="11"/>
      <c r="J20" s="11"/>
      <c r="K20" s="11"/>
      <c r="L20" s="11"/>
    </row>
    <row r="21" spans="1:12" ht="15">
      <c r="A21" t="s">
        <v>203</v>
      </c>
      <c r="B21" s="24" t="s">
        <v>255</v>
      </c>
      <c r="C21" s="24">
        <v>2.2</v>
      </c>
      <c r="D21" s="28">
        <f t="shared" si="0"/>
        <v>37532</v>
      </c>
      <c r="E21" s="36"/>
      <c r="F21" s="11"/>
      <c r="G21" s="11"/>
      <c r="H21" s="11"/>
      <c r="I21" s="11"/>
      <c r="J21" s="11"/>
      <c r="K21" s="11"/>
      <c r="L21" s="11"/>
    </row>
    <row r="22" spans="1:12" ht="15">
      <c r="A22" t="s">
        <v>203</v>
      </c>
      <c r="B22" s="24" t="s">
        <v>216</v>
      </c>
      <c r="C22" s="24">
        <v>2</v>
      </c>
      <c r="D22" s="28">
        <f t="shared" si="0"/>
        <v>34120</v>
      </c>
      <c r="E22" s="36"/>
      <c r="F22" s="11"/>
      <c r="G22" s="11"/>
      <c r="H22" s="11"/>
      <c r="I22" s="11"/>
      <c r="J22" s="11"/>
      <c r="K22" s="11"/>
      <c r="L22" s="11"/>
    </row>
    <row r="23" spans="1:12" ht="15">
      <c r="A23" t="s">
        <v>203</v>
      </c>
      <c r="B23" s="24" t="s">
        <v>221</v>
      </c>
      <c r="C23" s="24">
        <v>2</v>
      </c>
      <c r="D23" s="28">
        <f t="shared" si="0"/>
        <v>34120</v>
      </c>
      <c r="E23" s="36"/>
      <c r="F23" s="11"/>
      <c r="G23" s="11"/>
      <c r="H23" s="11"/>
      <c r="I23" s="11"/>
      <c r="J23" s="11"/>
      <c r="K23" s="11"/>
      <c r="L23" s="11"/>
    </row>
    <row r="24" spans="1:12" ht="15">
      <c r="A24" t="s">
        <v>203</v>
      </c>
      <c r="B24" s="24" t="s">
        <v>210</v>
      </c>
      <c r="C24" s="24">
        <v>1.8</v>
      </c>
      <c r="D24" s="28">
        <f t="shared" si="0"/>
        <v>30708</v>
      </c>
      <c r="E24" s="36"/>
      <c r="F24" s="11"/>
      <c r="G24" s="11"/>
      <c r="H24" s="11"/>
      <c r="I24" s="11"/>
      <c r="J24" s="11"/>
      <c r="K24" s="11"/>
      <c r="L24" s="11"/>
    </row>
    <row r="25" spans="1:12" ht="15">
      <c r="A25" t="s">
        <v>203</v>
      </c>
      <c r="B25" s="24" t="s">
        <v>222</v>
      </c>
      <c r="C25" s="24">
        <v>1.4</v>
      </c>
      <c r="D25" s="28">
        <f t="shared" si="0"/>
        <v>23884</v>
      </c>
      <c r="E25" s="36"/>
      <c r="F25" s="11"/>
      <c r="G25" s="11"/>
      <c r="H25" s="11"/>
      <c r="I25" s="11"/>
      <c r="J25" s="11"/>
      <c r="K25" s="11"/>
      <c r="L25" s="11"/>
    </row>
    <row r="26" spans="1:12" ht="15">
      <c r="A26" t="s">
        <v>203</v>
      </c>
      <c r="B26" s="24" t="s">
        <v>223</v>
      </c>
      <c r="C26" s="24">
        <v>1.4</v>
      </c>
      <c r="D26" s="28">
        <f t="shared" si="0"/>
        <v>23884</v>
      </c>
      <c r="E26" s="36"/>
      <c r="F26" s="11"/>
      <c r="G26" s="11"/>
      <c r="H26" s="11"/>
      <c r="I26" s="11"/>
      <c r="J26" s="11"/>
      <c r="K26" s="11"/>
      <c r="L26" s="11"/>
    </row>
    <row r="27" spans="1:12" ht="15">
      <c r="A27" t="s">
        <v>203</v>
      </c>
      <c r="B27" s="24" t="s">
        <v>214</v>
      </c>
      <c r="C27" s="24">
        <v>1.2</v>
      </c>
      <c r="D27" s="28">
        <f t="shared" si="0"/>
        <v>20472</v>
      </c>
      <c r="E27" s="36"/>
      <c r="F27" s="11"/>
      <c r="G27" s="11"/>
      <c r="H27" s="11"/>
      <c r="I27" s="11"/>
      <c r="J27" s="11"/>
      <c r="K27" s="11"/>
      <c r="L27" s="11"/>
    </row>
    <row r="28" spans="1:12" ht="15">
      <c r="A28" t="s">
        <v>203</v>
      </c>
      <c r="B28" s="24" t="s">
        <v>281</v>
      </c>
      <c r="C28" s="24">
        <v>1</v>
      </c>
      <c r="D28" s="28">
        <f t="shared" si="0"/>
        <v>17060</v>
      </c>
      <c r="E28" s="36"/>
      <c r="F28" s="11"/>
      <c r="G28" s="11"/>
      <c r="H28" s="11"/>
      <c r="I28" s="11"/>
      <c r="J28" s="11"/>
      <c r="K28" s="11"/>
      <c r="L28" s="11"/>
    </row>
    <row r="29" spans="1:12" ht="15">
      <c r="A29" t="s">
        <v>203</v>
      </c>
      <c r="B29" s="24" t="s">
        <v>283</v>
      </c>
      <c r="C29" s="24">
        <v>1</v>
      </c>
      <c r="D29" s="28">
        <f t="shared" si="0"/>
        <v>17060</v>
      </c>
      <c r="E29" s="36"/>
      <c r="F29" s="11"/>
      <c r="G29" s="11"/>
      <c r="H29" s="11"/>
      <c r="I29" s="11"/>
      <c r="J29" s="11"/>
      <c r="K29" s="11"/>
      <c r="L29" s="11"/>
    </row>
    <row r="30" spans="1:12" ht="15">
      <c r="A30" t="s">
        <v>203</v>
      </c>
      <c r="B30" s="24" t="s">
        <v>215</v>
      </c>
      <c r="C30" s="24">
        <v>0.6</v>
      </c>
      <c r="D30" s="28">
        <f t="shared" si="0"/>
        <v>10236</v>
      </c>
      <c r="E30" s="36"/>
      <c r="F30" s="11"/>
      <c r="G30" s="11"/>
      <c r="H30" s="11"/>
      <c r="I30" s="11"/>
      <c r="J30" s="11"/>
      <c r="K30" s="11"/>
      <c r="L30" s="11"/>
    </row>
    <row r="31" spans="1:12" ht="15">
      <c r="A31" t="s">
        <v>203</v>
      </c>
      <c r="B31" s="24" t="s">
        <v>276</v>
      </c>
      <c r="C31" s="24">
        <v>0.4</v>
      </c>
      <c r="D31" s="28">
        <f t="shared" si="0"/>
        <v>6824</v>
      </c>
      <c r="E31" s="36"/>
      <c r="F31" s="11"/>
      <c r="G31" s="11"/>
      <c r="H31" s="11"/>
      <c r="I31" s="11"/>
      <c r="J31" s="11"/>
      <c r="K31" s="11"/>
      <c r="L31" s="11"/>
    </row>
    <row r="32" spans="1:12" ht="15">
      <c r="A32" t="s">
        <v>203</v>
      </c>
      <c r="B32" s="24" t="s">
        <v>277</v>
      </c>
      <c r="C32" s="24">
        <v>0.4</v>
      </c>
      <c r="D32" s="28">
        <f t="shared" si="0"/>
        <v>6824</v>
      </c>
      <c r="E32" s="36"/>
      <c r="F32" s="11"/>
      <c r="G32" s="11"/>
      <c r="H32" s="11"/>
      <c r="I32" s="11"/>
      <c r="J32" s="11"/>
      <c r="K32" s="11"/>
      <c r="L32" s="11"/>
    </row>
    <row r="33" spans="1:12" ht="15">
      <c r="A33" t="s">
        <v>203</v>
      </c>
      <c r="B33" s="24" t="s">
        <v>204</v>
      </c>
      <c r="C33" s="24">
        <v>0.2</v>
      </c>
      <c r="D33" s="28">
        <f t="shared" si="0"/>
        <v>3412</v>
      </c>
      <c r="E33" s="36"/>
      <c r="F33" s="11"/>
      <c r="G33" s="11"/>
      <c r="H33" s="11"/>
      <c r="I33" s="11"/>
      <c r="J33" s="11"/>
      <c r="K33" s="11"/>
      <c r="L33" s="11"/>
    </row>
    <row r="34" spans="1:12" ht="15">
      <c r="A34" t="s">
        <v>203</v>
      </c>
      <c r="B34" s="24" t="s">
        <v>213</v>
      </c>
      <c r="C34" s="24">
        <v>0.2</v>
      </c>
      <c r="D34" s="28">
        <f t="shared" si="0"/>
        <v>3412</v>
      </c>
      <c r="E34" s="36"/>
      <c r="F34" s="11"/>
      <c r="G34" s="11"/>
      <c r="H34" s="11"/>
      <c r="I34" s="11"/>
      <c r="J34" s="11"/>
      <c r="K34" s="11"/>
      <c r="L34" s="11"/>
    </row>
    <row r="35" spans="1:12" ht="15">
      <c r="A35" t="s">
        <v>203</v>
      </c>
      <c r="B35" s="24" t="s">
        <v>256</v>
      </c>
      <c r="C35" s="24">
        <v>0.2</v>
      </c>
      <c r="D35" s="28">
        <f t="shared" si="0"/>
        <v>3412</v>
      </c>
      <c r="E35" s="36"/>
      <c r="F35" s="11"/>
      <c r="G35" s="11"/>
      <c r="H35" s="11"/>
      <c r="I35" s="11"/>
      <c r="J35" s="11"/>
      <c r="K35" s="11"/>
      <c r="L35" s="11"/>
    </row>
    <row r="36" spans="1:12" ht="15.75" thickBot="1">
      <c r="A36" t="s">
        <v>203</v>
      </c>
      <c r="B36" s="57" t="s">
        <v>218</v>
      </c>
      <c r="C36" s="57">
        <v>0.2</v>
      </c>
      <c r="D36" s="58">
        <f t="shared" si="0"/>
        <v>3412</v>
      </c>
      <c r="E36" s="36"/>
      <c r="F36" s="11"/>
      <c r="G36" s="11"/>
      <c r="H36" s="11"/>
      <c r="I36" s="11"/>
      <c r="J36" s="11"/>
      <c r="K36" s="11"/>
      <c r="L36" s="11"/>
    </row>
    <row r="37" spans="2:12" ht="15.75" thickTop="1">
      <c r="B37" s="55" t="s">
        <v>325</v>
      </c>
      <c r="C37" s="65">
        <f>SUM(C5:C36)</f>
        <v>93.20000000000003</v>
      </c>
      <c r="D37" s="56">
        <f>SUM(D5:D36)</f>
        <v>1589992</v>
      </c>
      <c r="E37" s="11"/>
      <c r="F37" s="11"/>
      <c r="G37" s="11"/>
      <c r="H37" s="11"/>
      <c r="I37" s="11"/>
      <c r="J37" s="11"/>
      <c r="K37" s="11"/>
      <c r="L37" s="11"/>
    </row>
    <row r="38" ht="30" customHeight="1">
      <c r="C38" s="8"/>
    </row>
  </sheetData>
  <sheetProtection/>
  <mergeCells count="3">
    <mergeCell ref="A3:A4"/>
    <mergeCell ref="B3:B4"/>
    <mergeCell ref="D3:D4"/>
  </mergeCells>
  <printOptions/>
  <pageMargins left="0.2362204724409449" right="0.2362204724409449" top="0.15748031496062992" bottom="0.15748031496062992" header="0.11811023622047245" footer="0.31496062992125984"/>
  <pageSetup horizontalDpi="600" verticalDpi="600" orientation="landscape" paperSize="9" r:id="rId1"/>
  <headerFooter>
    <oddFooter>&amp;C19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B4">
      <selection activeCell="G19" sqref="G19"/>
    </sheetView>
  </sheetViews>
  <sheetFormatPr defaultColWidth="9.140625" defaultRowHeight="15"/>
  <cols>
    <col min="1" max="1" width="18.57421875" style="0" hidden="1" customWidth="1"/>
    <col min="2" max="2" width="60.8515625" style="0" customWidth="1"/>
    <col min="3" max="3" width="0.13671875" style="0" customWidth="1"/>
    <col min="4" max="4" width="17.8515625" style="0" customWidth="1"/>
  </cols>
  <sheetData>
    <row r="1" spans="2:11" ht="18.75">
      <c r="B1" s="81" t="s">
        <v>312</v>
      </c>
      <c r="C1" s="84"/>
      <c r="D1" s="84"/>
      <c r="E1" s="84"/>
      <c r="F1" s="11"/>
      <c r="G1" s="11"/>
      <c r="H1" s="11"/>
      <c r="I1" s="11"/>
      <c r="J1" s="11"/>
      <c r="K1" s="11"/>
    </row>
    <row r="2" spans="2:11" ht="18.75">
      <c r="B2" s="34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>
      <c r="A3" s="78" t="s">
        <v>0</v>
      </c>
      <c r="B3" s="75" t="s">
        <v>1</v>
      </c>
      <c r="C3" s="44"/>
      <c r="D3" s="72" t="s">
        <v>329</v>
      </c>
      <c r="F3" s="11"/>
      <c r="G3" s="11"/>
      <c r="H3" s="11"/>
      <c r="I3" s="11"/>
      <c r="J3" s="11"/>
      <c r="K3" s="11"/>
    </row>
    <row r="4" spans="1:11" ht="28.5" customHeight="1" thickBot="1">
      <c r="A4" s="78"/>
      <c r="B4" s="76"/>
      <c r="C4" s="44" t="s">
        <v>2</v>
      </c>
      <c r="D4" s="73"/>
      <c r="E4" s="11"/>
      <c r="F4" s="15" t="s">
        <v>330</v>
      </c>
      <c r="G4" s="11"/>
      <c r="H4" s="11"/>
      <c r="I4" s="11"/>
      <c r="J4" s="11"/>
      <c r="K4" s="11"/>
    </row>
    <row r="5" spans="1:11" ht="15.75" thickTop="1">
      <c r="A5" t="s">
        <v>136</v>
      </c>
      <c r="B5" s="37" t="s">
        <v>292</v>
      </c>
      <c r="C5" s="45">
        <v>21.2</v>
      </c>
      <c r="D5" s="46">
        <f aca="true" t="shared" si="0" ref="D5:D36">C5*17060</f>
        <v>361672</v>
      </c>
      <c r="E5" s="11"/>
      <c r="F5" s="11"/>
      <c r="G5" s="11"/>
      <c r="H5" s="11"/>
      <c r="I5" s="11"/>
      <c r="J5" s="11"/>
      <c r="K5" s="11"/>
    </row>
    <row r="6" spans="1:11" ht="15">
      <c r="A6" t="s">
        <v>136</v>
      </c>
      <c r="B6" s="37" t="s">
        <v>150</v>
      </c>
      <c r="C6" s="45">
        <v>13</v>
      </c>
      <c r="D6" s="46">
        <f t="shared" si="0"/>
        <v>221780</v>
      </c>
      <c r="E6" s="11"/>
      <c r="F6" s="11"/>
      <c r="G6" s="11"/>
      <c r="H6" s="11"/>
      <c r="I6" s="11"/>
      <c r="J6" s="11"/>
      <c r="K6" s="11"/>
    </row>
    <row r="7" spans="1:11" ht="15">
      <c r="A7" t="s">
        <v>136</v>
      </c>
      <c r="B7" s="37" t="s">
        <v>153</v>
      </c>
      <c r="C7" s="45">
        <v>11.4</v>
      </c>
      <c r="D7" s="46">
        <f t="shared" si="0"/>
        <v>194484</v>
      </c>
      <c r="E7" s="11"/>
      <c r="F7" s="11"/>
      <c r="G7" s="11"/>
      <c r="H7" s="11"/>
      <c r="I7" s="11"/>
      <c r="J7" s="11"/>
      <c r="K7" s="11"/>
    </row>
    <row r="8" spans="1:11" ht="15">
      <c r="A8" t="s">
        <v>136</v>
      </c>
      <c r="B8" s="37" t="s">
        <v>147</v>
      </c>
      <c r="C8" s="45">
        <v>7</v>
      </c>
      <c r="D8" s="46">
        <f t="shared" si="0"/>
        <v>119420</v>
      </c>
      <c r="E8" s="11"/>
      <c r="F8" s="11"/>
      <c r="G8" s="11"/>
      <c r="H8" s="11"/>
      <c r="I8" s="11"/>
      <c r="J8" s="11"/>
      <c r="K8" s="11"/>
    </row>
    <row r="9" spans="1:11" ht="15">
      <c r="A9" t="s">
        <v>136</v>
      </c>
      <c r="B9" s="37" t="s">
        <v>238</v>
      </c>
      <c r="C9" s="45">
        <v>6.2</v>
      </c>
      <c r="D9" s="46">
        <f t="shared" si="0"/>
        <v>105772</v>
      </c>
      <c r="E9" s="11"/>
      <c r="F9" s="11"/>
      <c r="G9" s="11"/>
      <c r="H9" s="11"/>
      <c r="I9" s="11"/>
      <c r="J9" s="11"/>
      <c r="K9" s="11"/>
    </row>
    <row r="10" spans="1:11" ht="15">
      <c r="A10" t="s">
        <v>136</v>
      </c>
      <c r="B10" s="37" t="s">
        <v>239</v>
      </c>
      <c r="C10" s="45">
        <v>6</v>
      </c>
      <c r="D10" s="46">
        <f t="shared" si="0"/>
        <v>102360</v>
      </c>
      <c r="E10" s="11"/>
      <c r="F10" s="11"/>
      <c r="G10" s="11"/>
      <c r="H10" s="11"/>
      <c r="I10" s="11"/>
      <c r="J10" s="11"/>
      <c r="K10" s="11"/>
    </row>
    <row r="11" spans="1:11" ht="15">
      <c r="A11" t="s">
        <v>136</v>
      </c>
      <c r="B11" s="37" t="s">
        <v>290</v>
      </c>
      <c r="C11" s="45">
        <v>4.4</v>
      </c>
      <c r="D11" s="46">
        <f t="shared" si="0"/>
        <v>75064</v>
      </c>
      <c r="E11" s="11"/>
      <c r="F11" s="11"/>
      <c r="G11" s="11"/>
      <c r="H11" s="11"/>
      <c r="I11" s="11"/>
      <c r="J11" s="11"/>
      <c r="K11" s="11"/>
    </row>
    <row r="12" spans="1:11" ht="15">
      <c r="A12" t="s">
        <v>136</v>
      </c>
      <c r="B12" s="37" t="s">
        <v>294</v>
      </c>
      <c r="C12" s="45">
        <v>4</v>
      </c>
      <c r="D12" s="46">
        <f t="shared" si="0"/>
        <v>68240</v>
      </c>
      <c r="E12" s="11"/>
      <c r="F12" s="11"/>
      <c r="G12" s="11"/>
      <c r="H12" s="11"/>
      <c r="I12" s="11"/>
      <c r="J12" s="11"/>
      <c r="K12" s="11"/>
    </row>
    <row r="13" spans="1:11" ht="15">
      <c r="A13" t="s">
        <v>136</v>
      </c>
      <c r="B13" s="37" t="s">
        <v>148</v>
      </c>
      <c r="C13" s="45">
        <v>4</v>
      </c>
      <c r="D13" s="46">
        <f t="shared" si="0"/>
        <v>68240</v>
      </c>
      <c r="E13" s="11"/>
      <c r="F13" s="11"/>
      <c r="G13" s="11"/>
      <c r="H13" s="11"/>
      <c r="I13" s="11"/>
      <c r="J13" s="11"/>
      <c r="K13" s="11"/>
    </row>
    <row r="14" spans="1:11" ht="15">
      <c r="A14" t="s">
        <v>136</v>
      </c>
      <c r="B14" s="37" t="s">
        <v>152</v>
      </c>
      <c r="C14" s="45">
        <v>4</v>
      </c>
      <c r="D14" s="46">
        <f t="shared" si="0"/>
        <v>68240</v>
      </c>
      <c r="E14" s="11"/>
      <c r="F14" s="11"/>
      <c r="G14" s="11"/>
      <c r="H14" s="11"/>
      <c r="I14" s="11"/>
      <c r="J14" s="11"/>
      <c r="K14" s="11"/>
    </row>
    <row r="15" spans="1:11" ht="15">
      <c r="A15" t="s">
        <v>136</v>
      </c>
      <c r="B15" s="37" t="s">
        <v>243</v>
      </c>
      <c r="C15" s="45">
        <v>3.2</v>
      </c>
      <c r="D15" s="46">
        <f t="shared" si="0"/>
        <v>54592</v>
      </c>
      <c r="E15" s="11"/>
      <c r="F15" s="11"/>
      <c r="G15" s="11"/>
      <c r="H15" s="11"/>
      <c r="I15" s="11"/>
      <c r="J15" s="11"/>
      <c r="K15" s="11"/>
    </row>
    <row r="16" spans="1:11" ht="15">
      <c r="A16" t="s">
        <v>136</v>
      </c>
      <c r="B16" s="37" t="s">
        <v>145</v>
      </c>
      <c r="C16" s="45">
        <v>3</v>
      </c>
      <c r="D16" s="46">
        <f t="shared" si="0"/>
        <v>51180</v>
      </c>
      <c r="E16" s="11"/>
      <c r="F16" s="11"/>
      <c r="G16" s="11"/>
      <c r="H16" s="11"/>
      <c r="I16" s="11"/>
      <c r="J16" s="11"/>
      <c r="K16" s="11"/>
    </row>
    <row r="17" spans="1:11" ht="15">
      <c r="A17" t="s">
        <v>136</v>
      </c>
      <c r="B17" s="37" t="s">
        <v>146</v>
      </c>
      <c r="C17" s="45">
        <v>3</v>
      </c>
      <c r="D17" s="46">
        <f t="shared" si="0"/>
        <v>51180</v>
      </c>
      <c r="E17" s="11"/>
      <c r="F17" s="11"/>
      <c r="G17" s="11"/>
      <c r="H17" s="11"/>
      <c r="I17" s="11"/>
      <c r="J17" s="11"/>
      <c r="K17" s="11"/>
    </row>
    <row r="18" spans="1:11" ht="15">
      <c r="A18" t="s">
        <v>136</v>
      </c>
      <c r="B18" s="37" t="s">
        <v>241</v>
      </c>
      <c r="C18" s="45">
        <v>3</v>
      </c>
      <c r="D18" s="46">
        <f t="shared" si="0"/>
        <v>51180</v>
      </c>
      <c r="E18" s="11"/>
      <c r="F18" s="11"/>
      <c r="G18" s="11"/>
      <c r="H18" s="11"/>
      <c r="I18" s="11"/>
      <c r="J18" s="11"/>
      <c r="K18" s="11"/>
    </row>
    <row r="19" spans="1:11" ht="15">
      <c r="A19" t="s">
        <v>136</v>
      </c>
      <c r="B19" s="37" t="s">
        <v>242</v>
      </c>
      <c r="C19" s="45">
        <v>3</v>
      </c>
      <c r="D19" s="46">
        <f t="shared" si="0"/>
        <v>51180</v>
      </c>
      <c r="E19" s="11"/>
      <c r="F19" s="11"/>
      <c r="G19" s="11"/>
      <c r="H19" s="11"/>
      <c r="I19" s="11"/>
      <c r="J19" s="11"/>
      <c r="K19" s="11"/>
    </row>
    <row r="20" spans="1:11" ht="15">
      <c r="A20" t="s">
        <v>136</v>
      </c>
      <c r="B20" s="37" t="s">
        <v>144</v>
      </c>
      <c r="C20" s="45">
        <v>2.2</v>
      </c>
      <c r="D20" s="46">
        <f t="shared" si="0"/>
        <v>37532</v>
      </c>
      <c r="E20" s="11"/>
      <c r="F20" s="11"/>
      <c r="G20" s="11"/>
      <c r="H20" s="11"/>
      <c r="I20" s="11"/>
      <c r="J20" s="11"/>
      <c r="K20" s="11"/>
    </row>
    <row r="21" spans="1:11" ht="15">
      <c r="A21" t="s">
        <v>136</v>
      </c>
      <c r="B21" s="37" t="s">
        <v>295</v>
      </c>
      <c r="C21" s="45">
        <v>2.2</v>
      </c>
      <c r="D21" s="46">
        <f t="shared" si="0"/>
        <v>37532</v>
      </c>
      <c r="E21" s="11"/>
      <c r="F21" s="11"/>
      <c r="G21" s="11"/>
      <c r="H21" s="11"/>
      <c r="I21" s="11"/>
      <c r="J21" s="11"/>
      <c r="K21" s="11"/>
    </row>
    <row r="22" spans="1:11" ht="15">
      <c r="A22" t="s">
        <v>136</v>
      </c>
      <c r="B22" s="37" t="s">
        <v>140</v>
      </c>
      <c r="C22" s="45">
        <v>2</v>
      </c>
      <c r="D22" s="46">
        <f t="shared" si="0"/>
        <v>34120</v>
      </c>
      <c r="E22" s="11"/>
      <c r="F22" s="11"/>
      <c r="G22" s="11"/>
      <c r="H22" s="11"/>
      <c r="I22" s="11"/>
      <c r="J22" s="11"/>
      <c r="K22" s="11"/>
    </row>
    <row r="23" spans="1:11" ht="15">
      <c r="A23" t="s">
        <v>136</v>
      </c>
      <c r="B23" s="37" t="s">
        <v>142</v>
      </c>
      <c r="C23" s="45">
        <v>2</v>
      </c>
      <c r="D23" s="46">
        <f t="shared" si="0"/>
        <v>34120</v>
      </c>
      <c r="E23" s="11"/>
      <c r="F23" s="11"/>
      <c r="G23" s="11"/>
      <c r="H23" s="11"/>
      <c r="I23" s="11"/>
      <c r="J23" s="11"/>
      <c r="K23" s="11"/>
    </row>
    <row r="24" spans="1:11" ht="15">
      <c r="A24" t="s">
        <v>136</v>
      </c>
      <c r="B24" s="37" t="s">
        <v>151</v>
      </c>
      <c r="C24" s="45">
        <v>2</v>
      </c>
      <c r="D24" s="46">
        <f t="shared" si="0"/>
        <v>34120</v>
      </c>
      <c r="E24" s="11"/>
      <c r="F24" s="11"/>
      <c r="G24" s="11"/>
      <c r="H24" s="11"/>
      <c r="I24" s="11"/>
      <c r="J24" s="11"/>
      <c r="K24" s="11"/>
    </row>
    <row r="25" spans="1:11" ht="15">
      <c r="A25" t="s">
        <v>136</v>
      </c>
      <c r="B25" s="37" t="s">
        <v>244</v>
      </c>
      <c r="C25" s="45">
        <v>2</v>
      </c>
      <c r="D25" s="46">
        <f t="shared" si="0"/>
        <v>34120</v>
      </c>
      <c r="E25" s="11"/>
      <c r="F25" s="11"/>
      <c r="G25" s="11"/>
      <c r="H25" s="11"/>
      <c r="I25" s="11"/>
      <c r="J25" s="11"/>
      <c r="K25" s="11"/>
    </row>
    <row r="26" spans="1:11" ht="15">
      <c r="A26" t="s">
        <v>136</v>
      </c>
      <c r="B26" s="37" t="s">
        <v>170</v>
      </c>
      <c r="C26" s="45">
        <v>1.8</v>
      </c>
      <c r="D26" s="46">
        <f t="shared" si="0"/>
        <v>30708</v>
      </c>
      <c r="E26" s="11"/>
      <c r="F26" s="11"/>
      <c r="G26" s="11"/>
      <c r="H26" s="11"/>
      <c r="I26" s="11"/>
      <c r="J26" s="11"/>
      <c r="K26" s="11"/>
    </row>
    <row r="27" spans="1:11" ht="15">
      <c r="A27" t="s">
        <v>136</v>
      </c>
      <c r="B27" s="37" t="s">
        <v>143</v>
      </c>
      <c r="C27" s="45">
        <v>1.4</v>
      </c>
      <c r="D27" s="46">
        <f t="shared" si="0"/>
        <v>23884</v>
      </c>
      <c r="E27" s="11"/>
      <c r="F27" s="11"/>
      <c r="G27" s="11"/>
      <c r="H27" s="11"/>
      <c r="I27" s="11"/>
      <c r="J27" s="11"/>
      <c r="K27" s="11"/>
    </row>
    <row r="28" spans="1:11" ht="15">
      <c r="A28" t="s">
        <v>136</v>
      </c>
      <c r="B28" s="37" t="s">
        <v>291</v>
      </c>
      <c r="C28" s="45">
        <v>1</v>
      </c>
      <c r="D28" s="46">
        <f t="shared" si="0"/>
        <v>17060</v>
      </c>
      <c r="E28" s="11"/>
      <c r="F28" s="11"/>
      <c r="G28" s="11"/>
      <c r="H28" s="11"/>
      <c r="I28" s="11"/>
      <c r="J28" s="11"/>
      <c r="K28" s="11"/>
    </row>
    <row r="29" spans="1:11" ht="15">
      <c r="A29" t="s">
        <v>136</v>
      </c>
      <c r="B29" s="37" t="s">
        <v>137</v>
      </c>
      <c r="C29" s="45">
        <v>0.6</v>
      </c>
      <c r="D29" s="46">
        <f t="shared" si="0"/>
        <v>10236</v>
      </c>
      <c r="E29" s="11"/>
      <c r="F29" s="11"/>
      <c r="G29" s="11"/>
      <c r="H29" s="11"/>
      <c r="I29" s="11"/>
      <c r="J29" s="11"/>
      <c r="K29" s="11"/>
    </row>
    <row r="30" spans="1:11" ht="15">
      <c r="A30" t="s">
        <v>136</v>
      </c>
      <c r="B30" s="37" t="s">
        <v>240</v>
      </c>
      <c r="C30" s="45">
        <v>0.4</v>
      </c>
      <c r="D30" s="46">
        <f t="shared" si="0"/>
        <v>6824</v>
      </c>
      <c r="E30" s="11"/>
      <c r="F30" s="11"/>
      <c r="G30" s="11"/>
      <c r="H30" s="11"/>
      <c r="I30" s="11"/>
      <c r="J30" s="11"/>
      <c r="K30" s="11"/>
    </row>
    <row r="31" spans="1:11" ht="15">
      <c r="A31" t="s">
        <v>136</v>
      </c>
      <c r="B31" s="37" t="s">
        <v>138</v>
      </c>
      <c r="C31" s="45">
        <v>0.2</v>
      </c>
      <c r="D31" s="46">
        <f t="shared" si="0"/>
        <v>3412</v>
      </c>
      <c r="E31" s="11"/>
      <c r="F31" s="11"/>
      <c r="G31" s="11"/>
      <c r="H31" s="11"/>
      <c r="I31" s="11"/>
      <c r="J31" s="11"/>
      <c r="K31" s="11"/>
    </row>
    <row r="32" spans="1:11" ht="15">
      <c r="A32" t="s">
        <v>136</v>
      </c>
      <c r="B32" s="37" t="s">
        <v>139</v>
      </c>
      <c r="C32" s="45">
        <v>0.2</v>
      </c>
      <c r="D32" s="46">
        <f t="shared" si="0"/>
        <v>3412</v>
      </c>
      <c r="E32" s="11"/>
      <c r="F32" s="11"/>
      <c r="G32" s="11"/>
      <c r="H32" s="11"/>
      <c r="I32" s="11"/>
      <c r="J32" s="11"/>
      <c r="K32" s="11"/>
    </row>
    <row r="33" spans="1:11" ht="15">
      <c r="A33" t="s">
        <v>136</v>
      </c>
      <c r="B33" s="37" t="s">
        <v>141</v>
      </c>
      <c r="C33" s="45">
        <v>0.2</v>
      </c>
      <c r="D33" s="46">
        <f t="shared" si="0"/>
        <v>3412</v>
      </c>
      <c r="E33" s="11"/>
      <c r="F33" s="11"/>
      <c r="G33" s="11"/>
      <c r="H33" s="11"/>
      <c r="I33" s="11"/>
      <c r="J33" s="11"/>
      <c r="K33" s="11"/>
    </row>
    <row r="34" spans="1:11" ht="15">
      <c r="A34" t="s">
        <v>136</v>
      </c>
      <c r="B34" s="37" t="s">
        <v>293</v>
      </c>
      <c r="C34" s="45">
        <v>0.2</v>
      </c>
      <c r="D34" s="46">
        <f t="shared" si="0"/>
        <v>3412</v>
      </c>
      <c r="E34" s="11"/>
      <c r="F34" s="11"/>
      <c r="G34" s="11"/>
      <c r="H34" s="11"/>
      <c r="I34" s="11"/>
      <c r="J34" s="11"/>
      <c r="K34" s="11"/>
    </row>
    <row r="35" spans="1:11" ht="13.5" customHeight="1">
      <c r="A35" t="s">
        <v>136</v>
      </c>
      <c r="B35" s="37" t="s">
        <v>149</v>
      </c>
      <c r="C35" s="45">
        <v>0.2</v>
      </c>
      <c r="D35" s="46">
        <f t="shared" si="0"/>
        <v>3412</v>
      </c>
      <c r="E35" s="11"/>
      <c r="F35" s="11"/>
      <c r="G35" s="11"/>
      <c r="H35" s="11"/>
      <c r="I35" s="11"/>
      <c r="J35" s="11"/>
      <c r="K35" s="11"/>
    </row>
    <row r="36" spans="1:11" ht="15.75" thickBot="1">
      <c r="A36" t="s">
        <v>136</v>
      </c>
      <c r="B36" s="69" t="s">
        <v>296</v>
      </c>
      <c r="C36" s="70">
        <v>0.2</v>
      </c>
      <c r="D36" s="71">
        <f t="shared" si="0"/>
        <v>3412</v>
      </c>
      <c r="E36" s="11"/>
      <c r="F36" s="11"/>
      <c r="G36" s="11"/>
      <c r="H36" s="11"/>
      <c r="I36" s="11"/>
      <c r="J36" s="11"/>
      <c r="K36" s="11"/>
    </row>
    <row r="37" spans="2:11" ht="13.5" customHeight="1" thickTop="1">
      <c r="B37" s="66" t="s">
        <v>326</v>
      </c>
      <c r="C37" s="67">
        <f>SUM(C5:C36)</f>
        <v>115.20000000000005</v>
      </c>
      <c r="D37" s="68">
        <f>SUM(D5:D36)</f>
        <v>1965312</v>
      </c>
      <c r="E37" s="11"/>
      <c r="F37" s="11"/>
      <c r="G37" s="11"/>
      <c r="H37" s="11"/>
      <c r="I37" s="11"/>
      <c r="J37" s="11"/>
      <c r="K37" s="11"/>
    </row>
    <row r="38" spans="3:4" ht="27.75" customHeight="1">
      <c r="C38" s="5"/>
      <c r="D38" s="4"/>
    </row>
  </sheetData>
  <sheetProtection/>
  <mergeCells count="4">
    <mergeCell ref="B1:E1"/>
    <mergeCell ref="A3:A4"/>
    <mergeCell ref="B3:B4"/>
    <mergeCell ref="D3:D4"/>
  </mergeCells>
  <printOptions/>
  <pageMargins left="0.2362204724409449" right="0.2362204724409449" top="0.15748031496062992" bottom="0.15748031496062992" header="0.11811023622047245" footer="0.31496062992125984"/>
  <pageSetup horizontalDpi="600" verticalDpi="600" orientation="landscape" paperSize="9" r:id="rId1"/>
  <headerFooter>
    <oddHeader xml:space="preserve">&amp;C   </oddHeader>
    <oddFooter>&amp;C20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view="pageLayout" workbookViewId="0" topLeftCell="B1">
      <selection activeCell="H10" sqref="H10"/>
    </sheetView>
  </sheetViews>
  <sheetFormatPr defaultColWidth="9.140625" defaultRowHeight="15"/>
  <cols>
    <col min="1" max="1" width="14.140625" style="0" hidden="1" customWidth="1"/>
    <col min="2" max="2" width="44.421875" style="0" customWidth="1"/>
    <col min="3" max="3" width="10.57421875" style="0" hidden="1" customWidth="1"/>
    <col min="4" max="4" width="11.7109375" style="0" bestFit="1" customWidth="1"/>
  </cols>
  <sheetData>
    <row r="1" spans="1:12" ht="15.75" customHeight="1">
      <c r="A1" s="78" t="s">
        <v>0</v>
      </c>
      <c r="B1" s="75" t="s">
        <v>1</v>
      </c>
      <c r="C1" s="9"/>
      <c r="D1" s="72" t="s">
        <v>329</v>
      </c>
      <c r="E1" s="11"/>
      <c r="F1" s="11"/>
      <c r="G1" s="11"/>
      <c r="H1" s="11"/>
      <c r="I1" s="11"/>
      <c r="J1" s="11"/>
      <c r="K1" s="11"/>
      <c r="L1" s="11"/>
    </row>
    <row r="2" spans="1:12" ht="50.25" customHeight="1" thickBot="1">
      <c r="A2" s="78"/>
      <c r="B2" s="76"/>
      <c r="C2" s="9" t="s">
        <v>2</v>
      </c>
      <c r="D2" s="73"/>
      <c r="E2" s="11"/>
      <c r="F2" s="11"/>
      <c r="G2" s="11"/>
      <c r="H2" s="11"/>
      <c r="I2" s="11"/>
      <c r="J2" s="11"/>
      <c r="K2" s="11"/>
      <c r="L2" s="11"/>
    </row>
    <row r="3" spans="1:12" ht="16.5" thickTop="1">
      <c r="A3" t="s">
        <v>50</v>
      </c>
      <c r="B3" s="12" t="s">
        <v>54</v>
      </c>
      <c r="C3" s="12">
        <v>9.2</v>
      </c>
      <c r="D3" s="13">
        <v>156952</v>
      </c>
      <c r="E3" s="11"/>
      <c r="F3" s="11"/>
      <c r="G3" s="11"/>
      <c r="H3" s="11"/>
      <c r="I3" s="11"/>
      <c r="J3" s="11"/>
      <c r="K3" s="11"/>
      <c r="L3" s="11"/>
    </row>
    <row r="4" spans="1:12" ht="15.75">
      <c r="A4" t="s">
        <v>50</v>
      </c>
      <c r="B4" s="12" t="s">
        <v>52</v>
      </c>
      <c r="C4" s="12">
        <v>3</v>
      </c>
      <c r="D4" s="13">
        <v>51180</v>
      </c>
      <c r="E4" s="11"/>
      <c r="F4" s="11"/>
      <c r="G4" s="11"/>
      <c r="H4" s="11"/>
      <c r="I4" s="11"/>
      <c r="J4" s="11"/>
      <c r="K4" s="11"/>
      <c r="L4" s="11"/>
    </row>
    <row r="5" spans="1:12" ht="15.75">
      <c r="A5" t="s">
        <v>50</v>
      </c>
      <c r="B5" s="12" t="s">
        <v>51</v>
      </c>
      <c r="C5" s="12">
        <v>1.2</v>
      </c>
      <c r="D5" s="13">
        <v>20472</v>
      </c>
      <c r="E5" s="11"/>
      <c r="F5" s="11"/>
      <c r="G5" s="11"/>
      <c r="H5" s="11"/>
      <c r="I5" s="11"/>
      <c r="J5" s="11"/>
      <c r="K5" s="11"/>
      <c r="L5" s="11"/>
    </row>
    <row r="6" spans="1:12" ht="15.75">
      <c r="A6" t="s">
        <v>50</v>
      </c>
      <c r="B6" s="12" t="s">
        <v>53</v>
      </c>
      <c r="C6" s="12">
        <v>0.4</v>
      </c>
      <c r="D6" s="13">
        <v>6824</v>
      </c>
      <c r="E6" s="11"/>
      <c r="F6" s="11"/>
      <c r="G6" s="11"/>
      <c r="H6" s="11"/>
      <c r="I6" s="11"/>
      <c r="J6" s="11"/>
      <c r="K6" s="11"/>
      <c r="L6" s="11"/>
    </row>
    <row r="7" spans="1:12" ht="16.5" thickBot="1">
      <c r="A7" t="s">
        <v>50</v>
      </c>
      <c r="B7" s="50" t="s">
        <v>55</v>
      </c>
      <c r="C7" s="50">
        <v>0.2</v>
      </c>
      <c r="D7" s="51">
        <v>3412</v>
      </c>
      <c r="E7" s="11"/>
      <c r="F7" s="11"/>
      <c r="G7" s="11"/>
      <c r="H7" s="11"/>
      <c r="I7" s="11"/>
      <c r="J7" s="11"/>
      <c r="K7" s="11"/>
      <c r="L7" s="11"/>
    </row>
    <row r="8" spans="2:12" ht="16.5" thickTop="1">
      <c r="B8" s="16" t="s">
        <v>327</v>
      </c>
      <c r="C8" s="49">
        <f>SUM(C3:C7)</f>
        <v>13.999999999999998</v>
      </c>
      <c r="D8" s="53">
        <v>238840</v>
      </c>
      <c r="E8" s="11"/>
      <c r="F8" s="11"/>
      <c r="G8" s="11"/>
      <c r="H8" s="11"/>
      <c r="I8" s="11"/>
      <c r="J8" s="11"/>
      <c r="K8" s="11"/>
      <c r="L8" s="11"/>
    </row>
    <row r="9" spans="2:12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ht="15.75">
      <c r="B10" s="15" t="s">
        <v>330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2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12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sheetProtection/>
  <mergeCells count="3">
    <mergeCell ref="A1:A2"/>
    <mergeCell ref="B1:B2"/>
    <mergeCell ref="D1:D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&amp;C&amp;"Times New Roman,Tučné"&amp;14Církevní školy</oddHead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B1">
      <selection activeCell="D28" sqref="D28"/>
    </sheetView>
  </sheetViews>
  <sheetFormatPr defaultColWidth="9.140625" defaultRowHeight="15"/>
  <cols>
    <col min="1" max="1" width="14.57421875" style="11" hidden="1" customWidth="1"/>
    <col min="2" max="2" width="47.57421875" style="11" customWidth="1"/>
    <col min="3" max="3" width="10.57421875" style="11" hidden="1" customWidth="1"/>
    <col min="4" max="4" width="18.140625" style="11" customWidth="1"/>
    <col min="5" max="16384" width="9.140625" style="11" customWidth="1"/>
  </cols>
  <sheetData>
    <row r="1" spans="1:5" ht="15.75" customHeight="1">
      <c r="A1" s="77" t="s">
        <v>0</v>
      </c>
      <c r="B1" s="75" t="s">
        <v>1</v>
      </c>
      <c r="C1" s="39"/>
      <c r="D1" s="72" t="s">
        <v>329</v>
      </c>
      <c r="E1" s="10"/>
    </row>
    <row r="2" spans="1:5" ht="24.75" customHeight="1" thickBot="1">
      <c r="A2" s="77"/>
      <c r="B2" s="76"/>
      <c r="C2" s="39" t="s">
        <v>2</v>
      </c>
      <c r="D2" s="73"/>
      <c r="E2" s="10"/>
    </row>
    <row r="3" spans="1:6" ht="16.5" thickTop="1">
      <c r="A3" s="11" t="s">
        <v>56</v>
      </c>
      <c r="B3" s="12" t="s">
        <v>64</v>
      </c>
      <c r="C3" s="12">
        <v>7.8</v>
      </c>
      <c r="D3" s="13">
        <f aca="true" t="shared" si="0" ref="D3:D27">C3*17060</f>
        <v>133068</v>
      </c>
      <c r="E3" s="14"/>
      <c r="F3" s="14"/>
    </row>
    <row r="4" spans="1:6" ht="15.75">
      <c r="A4" s="11" t="s">
        <v>56</v>
      </c>
      <c r="B4" s="12" t="s">
        <v>61</v>
      </c>
      <c r="C4" s="12">
        <v>5</v>
      </c>
      <c r="D4" s="13">
        <f t="shared" si="0"/>
        <v>85300</v>
      </c>
      <c r="E4" s="14"/>
      <c r="F4" s="14"/>
    </row>
    <row r="5" spans="1:6" ht="15.75">
      <c r="A5" s="11" t="s">
        <v>56</v>
      </c>
      <c r="B5" s="12" t="s">
        <v>71</v>
      </c>
      <c r="C5" s="12">
        <v>4.2</v>
      </c>
      <c r="D5" s="13">
        <f t="shared" si="0"/>
        <v>71652</v>
      </c>
      <c r="E5" s="14"/>
      <c r="F5" s="14"/>
    </row>
    <row r="6" spans="1:6" ht="15.75">
      <c r="A6" s="11" t="s">
        <v>56</v>
      </c>
      <c r="B6" s="12" t="s">
        <v>77</v>
      </c>
      <c r="C6" s="12">
        <v>4</v>
      </c>
      <c r="D6" s="13">
        <f t="shared" si="0"/>
        <v>68240</v>
      </c>
      <c r="E6" s="14"/>
      <c r="F6" s="14"/>
    </row>
    <row r="7" spans="1:6" ht="15.75">
      <c r="A7" s="11" t="s">
        <v>56</v>
      </c>
      <c r="B7" s="12" t="s">
        <v>76</v>
      </c>
      <c r="C7" s="12">
        <v>3.4</v>
      </c>
      <c r="D7" s="13">
        <f t="shared" si="0"/>
        <v>58004</v>
      </c>
      <c r="E7" s="14"/>
      <c r="F7" s="14"/>
    </row>
    <row r="8" spans="1:6" ht="15.75">
      <c r="A8" s="11" t="s">
        <v>56</v>
      </c>
      <c r="B8" s="12" t="s">
        <v>57</v>
      </c>
      <c r="C8" s="12">
        <v>3.2</v>
      </c>
      <c r="D8" s="13">
        <f t="shared" si="0"/>
        <v>54592</v>
      </c>
      <c r="E8" s="14"/>
      <c r="F8" s="14"/>
    </row>
    <row r="9" spans="1:6" ht="15.75">
      <c r="A9" s="11" t="s">
        <v>56</v>
      </c>
      <c r="B9" s="12" t="s">
        <v>60</v>
      </c>
      <c r="C9" s="12">
        <v>3</v>
      </c>
      <c r="D9" s="13">
        <f t="shared" si="0"/>
        <v>51180</v>
      </c>
      <c r="E9" s="14"/>
      <c r="F9" s="14"/>
    </row>
    <row r="10" spans="1:6" ht="15.75">
      <c r="A10" s="11" t="s">
        <v>56</v>
      </c>
      <c r="B10" s="12" t="s">
        <v>66</v>
      </c>
      <c r="C10" s="12">
        <v>3</v>
      </c>
      <c r="D10" s="13">
        <f t="shared" si="0"/>
        <v>51180</v>
      </c>
      <c r="E10" s="14"/>
      <c r="F10" s="14"/>
    </row>
    <row r="11" spans="1:6" ht="15.75">
      <c r="A11" s="11" t="s">
        <v>56</v>
      </c>
      <c r="B11" s="12" t="s">
        <v>67</v>
      </c>
      <c r="C11" s="12">
        <v>2.4</v>
      </c>
      <c r="D11" s="13">
        <f t="shared" si="0"/>
        <v>40944</v>
      </c>
      <c r="E11" s="14"/>
      <c r="F11" s="14"/>
    </row>
    <row r="12" spans="1:6" ht="15.75">
      <c r="A12" s="11" t="s">
        <v>56</v>
      </c>
      <c r="B12" s="12" t="s">
        <v>75</v>
      </c>
      <c r="C12" s="12">
        <v>2.2</v>
      </c>
      <c r="D12" s="13">
        <f t="shared" si="0"/>
        <v>37532</v>
      </c>
      <c r="E12" s="14"/>
      <c r="F12" s="14"/>
    </row>
    <row r="13" spans="1:6" ht="15.75">
      <c r="A13" s="11" t="s">
        <v>56</v>
      </c>
      <c r="B13" s="12" t="s">
        <v>58</v>
      </c>
      <c r="C13" s="12">
        <v>2</v>
      </c>
      <c r="D13" s="13">
        <f t="shared" si="0"/>
        <v>34120</v>
      </c>
      <c r="E13" s="14"/>
      <c r="F13" s="14"/>
    </row>
    <row r="14" spans="1:6" ht="15.75">
      <c r="A14" s="11" t="s">
        <v>56</v>
      </c>
      <c r="B14" s="12" t="s">
        <v>70</v>
      </c>
      <c r="C14" s="12">
        <v>2</v>
      </c>
      <c r="D14" s="13">
        <f t="shared" si="0"/>
        <v>34120</v>
      </c>
      <c r="E14" s="14"/>
      <c r="F14" s="14"/>
    </row>
    <row r="15" spans="1:6" ht="15.75">
      <c r="A15" s="11" t="s">
        <v>56</v>
      </c>
      <c r="B15" s="12" t="s">
        <v>72</v>
      </c>
      <c r="C15" s="12">
        <v>1.4</v>
      </c>
      <c r="D15" s="13">
        <f t="shared" si="0"/>
        <v>23884</v>
      </c>
      <c r="E15" s="14"/>
      <c r="F15" s="14"/>
    </row>
    <row r="16" spans="1:6" ht="15.75">
      <c r="A16" s="11" t="s">
        <v>56</v>
      </c>
      <c r="B16" s="12" t="s">
        <v>308</v>
      </c>
      <c r="C16" s="12">
        <v>1.4</v>
      </c>
      <c r="D16" s="13">
        <f t="shared" si="0"/>
        <v>23884</v>
      </c>
      <c r="E16" s="14"/>
      <c r="F16" s="14"/>
    </row>
    <row r="17" spans="1:6" ht="15.75">
      <c r="A17" s="11" t="s">
        <v>56</v>
      </c>
      <c r="B17" s="12" t="s">
        <v>74</v>
      </c>
      <c r="C17" s="12">
        <v>1.2</v>
      </c>
      <c r="D17" s="13">
        <f t="shared" si="0"/>
        <v>20472</v>
      </c>
      <c r="E17" s="14"/>
      <c r="F17" s="14"/>
    </row>
    <row r="18" spans="1:6" ht="15.75">
      <c r="A18" s="11" t="s">
        <v>56</v>
      </c>
      <c r="B18" s="12" t="s">
        <v>59</v>
      </c>
      <c r="C18" s="12">
        <v>1</v>
      </c>
      <c r="D18" s="13">
        <f t="shared" si="0"/>
        <v>17060</v>
      </c>
      <c r="E18" s="14"/>
      <c r="F18" s="14"/>
    </row>
    <row r="19" spans="1:6" ht="15.75">
      <c r="A19" s="11" t="s">
        <v>56</v>
      </c>
      <c r="B19" s="12" t="s">
        <v>65</v>
      </c>
      <c r="C19" s="12">
        <v>1</v>
      </c>
      <c r="D19" s="13">
        <f t="shared" si="0"/>
        <v>17060</v>
      </c>
      <c r="E19" s="14"/>
      <c r="F19" s="14"/>
    </row>
    <row r="20" spans="1:6" ht="15.75">
      <c r="A20" s="11" t="s">
        <v>56</v>
      </c>
      <c r="B20" s="12" t="s">
        <v>68</v>
      </c>
      <c r="C20" s="12">
        <v>1</v>
      </c>
      <c r="D20" s="13">
        <f t="shared" si="0"/>
        <v>17060</v>
      </c>
      <c r="E20" s="14"/>
      <c r="F20" s="14"/>
    </row>
    <row r="21" spans="1:6" ht="15.75">
      <c r="A21" s="11" t="s">
        <v>56</v>
      </c>
      <c r="B21" s="12" t="s">
        <v>307</v>
      </c>
      <c r="C21" s="12">
        <v>0.8</v>
      </c>
      <c r="D21" s="13">
        <f t="shared" si="0"/>
        <v>13648</v>
      </c>
      <c r="E21" s="14"/>
      <c r="F21" s="14"/>
    </row>
    <row r="22" spans="1:6" ht="15.75">
      <c r="A22" s="11" t="s">
        <v>56</v>
      </c>
      <c r="B22" s="12" t="s">
        <v>63</v>
      </c>
      <c r="C22" s="12">
        <v>0.6</v>
      </c>
      <c r="D22" s="13">
        <f t="shared" si="0"/>
        <v>10236</v>
      </c>
      <c r="E22" s="14"/>
      <c r="F22" s="14"/>
    </row>
    <row r="23" spans="1:6" ht="15.75">
      <c r="A23" s="11" t="s">
        <v>56</v>
      </c>
      <c r="B23" s="12" t="s">
        <v>73</v>
      </c>
      <c r="C23" s="12">
        <v>0.6</v>
      </c>
      <c r="D23" s="13">
        <f t="shared" si="0"/>
        <v>10236</v>
      </c>
      <c r="E23" s="14"/>
      <c r="F23" s="14"/>
    </row>
    <row r="24" spans="1:6" ht="15.75">
      <c r="A24" s="11" t="s">
        <v>56</v>
      </c>
      <c r="B24" s="12" t="s">
        <v>235</v>
      </c>
      <c r="C24" s="12">
        <v>0.6</v>
      </c>
      <c r="D24" s="13">
        <f t="shared" si="0"/>
        <v>10236</v>
      </c>
      <c r="E24" s="14"/>
      <c r="F24" s="14"/>
    </row>
    <row r="25" spans="1:6" ht="15.75">
      <c r="A25" s="11" t="s">
        <v>56</v>
      </c>
      <c r="B25" s="12" t="s">
        <v>78</v>
      </c>
      <c r="C25" s="12">
        <v>0.6</v>
      </c>
      <c r="D25" s="13">
        <f t="shared" si="0"/>
        <v>10236</v>
      </c>
      <c r="E25" s="14"/>
      <c r="F25" s="14"/>
    </row>
    <row r="26" spans="1:6" ht="15.75">
      <c r="A26" s="11" t="s">
        <v>56</v>
      </c>
      <c r="B26" s="12" t="s">
        <v>62</v>
      </c>
      <c r="C26" s="12">
        <v>0.4</v>
      </c>
      <c r="D26" s="13">
        <f t="shared" si="0"/>
        <v>6824</v>
      </c>
      <c r="E26" s="14"/>
      <c r="F26" s="14"/>
    </row>
    <row r="27" spans="1:6" ht="16.5" thickBot="1">
      <c r="A27" s="11" t="s">
        <v>56</v>
      </c>
      <c r="B27" s="50" t="s">
        <v>69</v>
      </c>
      <c r="C27" s="50">
        <v>0.2</v>
      </c>
      <c r="D27" s="51">
        <f t="shared" si="0"/>
        <v>3412</v>
      </c>
      <c r="E27" s="14"/>
      <c r="F27" s="14"/>
    </row>
    <row r="28" spans="2:6" ht="16.5" thickTop="1">
      <c r="B28" s="16" t="s">
        <v>314</v>
      </c>
      <c r="C28" s="49">
        <f>SUM(C3:C27)</f>
        <v>53</v>
      </c>
      <c r="D28" s="53">
        <f>SUM(D3:D27)</f>
        <v>904180</v>
      </c>
      <c r="E28" s="14"/>
      <c r="F28" s="14"/>
    </row>
    <row r="30" ht="15.75">
      <c r="B30" s="15" t="s">
        <v>330</v>
      </c>
    </row>
  </sheetData>
  <sheetProtection/>
  <mergeCells count="3">
    <mergeCell ref="A1:A2"/>
    <mergeCell ref="B1:B2"/>
    <mergeCell ref="D1:D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&amp;C&amp;"Times New Roman,Tučné"&amp;14Kraj Středočeský</oddHeader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Layout" workbookViewId="0" topLeftCell="B1">
      <selection activeCell="B17" sqref="B17:D17"/>
    </sheetView>
  </sheetViews>
  <sheetFormatPr defaultColWidth="9.140625" defaultRowHeight="15"/>
  <cols>
    <col min="1" max="1" width="12.00390625" style="0" hidden="1" customWidth="1"/>
    <col min="2" max="2" width="57.7109375" style="0" customWidth="1"/>
    <col min="3" max="3" width="10.57421875" style="0" hidden="1" customWidth="1"/>
    <col min="4" max="4" width="15.28125" style="0" customWidth="1"/>
  </cols>
  <sheetData>
    <row r="1" spans="1:10" ht="15.75" customHeight="1">
      <c r="A1" s="78" t="s">
        <v>0</v>
      </c>
      <c r="B1" s="75" t="s">
        <v>1</v>
      </c>
      <c r="C1" s="9"/>
      <c r="D1" s="72" t="s">
        <v>329</v>
      </c>
      <c r="E1" s="11"/>
      <c r="F1" s="11"/>
      <c r="G1" s="11"/>
      <c r="H1" s="11"/>
      <c r="I1" s="11"/>
      <c r="J1" s="11"/>
    </row>
    <row r="2" spans="1:10" ht="46.5" customHeight="1" thickBot="1">
      <c r="A2" s="78"/>
      <c r="B2" s="76"/>
      <c r="C2" s="9" t="s">
        <v>328</v>
      </c>
      <c r="D2" s="73"/>
      <c r="E2" s="18"/>
      <c r="F2" s="18"/>
      <c r="G2" s="11"/>
      <c r="H2" s="11"/>
      <c r="I2" s="11"/>
      <c r="J2" s="11"/>
    </row>
    <row r="3" spans="1:10" ht="16.5" thickTop="1">
      <c r="A3" t="s">
        <v>102</v>
      </c>
      <c r="B3" s="12" t="s">
        <v>116</v>
      </c>
      <c r="C3" s="12">
        <v>26.6</v>
      </c>
      <c r="D3" s="13">
        <v>453796</v>
      </c>
      <c r="E3" s="14"/>
      <c r="F3" s="14"/>
      <c r="G3" s="11"/>
      <c r="H3" s="11"/>
      <c r="I3" s="11"/>
      <c r="J3" s="11"/>
    </row>
    <row r="4" spans="1:10" ht="15.75">
      <c r="A4" t="s">
        <v>102</v>
      </c>
      <c r="B4" s="12" t="s">
        <v>105</v>
      </c>
      <c r="C4" s="12">
        <v>14.8</v>
      </c>
      <c r="D4" s="13">
        <v>252488</v>
      </c>
      <c r="E4" s="14"/>
      <c r="F4" s="14"/>
      <c r="G4" s="11"/>
      <c r="H4" s="11"/>
      <c r="I4" s="11"/>
      <c r="J4" s="11"/>
    </row>
    <row r="5" spans="1:10" ht="15.75">
      <c r="A5" t="s">
        <v>102</v>
      </c>
      <c r="B5" s="12" t="s">
        <v>114</v>
      </c>
      <c r="C5" s="12">
        <v>14</v>
      </c>
      <c r="D5" s="13">
        <v>238840</v>
      </c>
      <c r="E5" s="14"/>
      <c r="F5" s="14"/>
      <c r="G5" s="11"/>
      <c r="H5" s="11"/>
      <c r="I5" s="11"/>
      <c r="J5" s="11"/>
    </row>
    <row r="6" spans="1:10" ht="15.75">
      <c r="A6" t="s">
        <v>102</v>
      </c>
      <c r="B6" s="12" t="s">
        <v>110</v>
      </c>
      <c r="C6" s="12">
        <v>4</v>
      </c>
      <c r="D6" s="13">
        <v>68240</v>
      </c>
      <c r="E6" s="14"/>
      <c r="F6" s="14"/>
      <c r="G6" s="11"/>
      <c r="H6" s="11"/>
      <c r="I6" s="11"/>
      <c r="J6" s="11"/>
    </row>
    <row r="7" spans="1:10" ht="15.75">
      <c r="A7" t="s">
        <v>102</v>
      </c>
      <c r="B7" s="12" t="s">
        <v>103</v>
      </c>
      <c r="C7" s="12">
        <v>2.2</v>
      </c>
      <c r="D7" s="13">
        <v>37532</v>
      </c>
      <c r="E7" s="14"/>
      <c r="F7" s="14"/>
      <c r="G7" s="11"/>
      <c r="H7" s="11"/>
      <c r="I7" s="11"/>
      <c r="J7" s="11"/>
    </row>
    <row r="8" spans="1:10" ht="15.75">
      <c r="A8" t="s">
        <v>102</v>
      </c>
      <c r="B8" s="12" t="s">
        <v>111</v>
      </c>
      <c r="C8" s="12">
        <v>2</v>
      </c>
      <c r="D8" s="13">
        <v>34120</v>
      </c>
      <c r="E8" s="14"/>
      <c r="F8" s="14"/>
      <c r="G8" s="11"/>
      <c r="H8" s="11"/>
      <c r="I8" s="11"/>
      <c r="J8" s="11"/>
    </row>
    <row r="9" spans="1:10" ht="15.75">
      <c r="A9" t="s">
        <v>102</v>
      </c>
      <c r="B9" s="12" t="s">
        <v>104</v>
      </c>
      <c r="C9" s="12">
        <v>1.8</v>
      </c>
      <c r="D9" s="13">
        <v>30708</v>
      </c>
      <c r="E9" s="14"/>
      <c r="F9" s="14"/>
      <c r="G9" s="11"/>
      <c r="H9" s="11"/>
      <c r="I9" s="11"/>
      <c r="J9" s="11"/>
    </row>
    <row r="10" spans="1:10" ht="15.75">
      <c r="A10" t="s">
        <v>102</v>
      </c>
      <c r="B10" s="12" t="s">
        <v>109</v>
      </c>
      <c r="C10" s="12">
        <v>1.4</v>
      </c>
      <c r="D10" s="13">
        <v>23884</v>
      </c>
      <c r="E10" s="14"/>
      <c r="F10" s="14"/>
      <c r="G10" s="11"/>
      <c r="H10" s="11"/>
      <c r="I10" s="11"/>
      <c r="J10" s="11"/>
    </row>
    <row r="11" spans="1:10" ht="15.75">
      <c r="A11" t="s">
        <v>102</v>
      </c>
      <c r="B11" s="12" t="s">
        <v>236</v>
      </c>
      <c r="C11" s="12">
        <v>1.2</v>
      </c>
      <c r="D11" s="13">
        <v>20472</v>
      </c>
      <c r="E11" s="14"/>
      <c r="F11" s="14"/>
      <c r="G11" s="11"/>
      <c r="H11" s="11"/>
      <c r="I11" s="11"/>
      <c r="J11" s="11"/>
    </row>
    <row r="12" spans="1:10" ht="15.75">
      <c r="A12" t="s">
        <v>102</v>
      </c>
      <c r="B12" s="12" t="s">
        <v>108</v>
      </c>
      <c r="C12" s="12">
        <v>1</v>
      </c>
      <c r="D12" s="13">
        <v>17060</v>
      </c>
      <c r="E12" s="14"/>
      <c r="F12" s="14"/>
      <c r="G12" s="11"/>
      <c r="H12" s="11"/>
      <c r="I12" s="11"/>
      <c r="J12" s="11"/>
    </row>
    <row r="13" spans="1:10" ht="15.75">
      <c r="A13" t="s">
        <v>102</v>
      </c>
      <c r="B13" s="12" t="s">
        <v>113</v>
      </c>
      <c r="C13" s="12">
        <v>0.6</v>
      </c>
      <c r="D13" s="13">
        <v>10236</v>
      </c>
      <c r="E13" s="14"/>
      <c r="F13" s="14"/>
      <c r="G13" s="11"/>
      <c r="H13" s="11"/>
      <c r="I13" s="11"/>
      <c r="J13" s="11"/>
    </row>
    <row r="14" spans="1:10" ht="15.75">
      <c r="A14" t="s">
        <v>102</v>
      </c>
      <c r="B14" s="12" t="s">
        <v>115</v>
      </c>
      <c r="C14" s="12">
        <v>0.4</v>
      </c>
      <c r="D14" s="13">
        <v>6824</v>
      </c>
      <c r="E14" s="14"/>
      <c r="F14" s="14"/>
      <c r="G14" s="11"/>
      <c r="H14" s="11"/>
      <c r="I14" s="11"/>
      <c r="J14" s="11"/>
    </row>
    <row r="15" spans="1:10" ht="15.75">
      <c r="A15" t="s">
        <v>102</v>
      </c>
      <c r="B15" s="12" t="s">
        <v>107</v>
      </c>
      <c r="C15" s="12">
        <v>0.4</v>
      </c>
      <c r="D15" s="13">
        <v>6824</v>
      </c>
      <c r="E15" s="14"/>
      <c r="F15" s="14"/>
      <c r="G15" s="11"/>
      <c r="H15" s="11"/>
      <c r="I15" s="11"/>
      <c r="J15" s="11"/>
    </row>
    <row r="16" spans="1:10" ht="15.75">
      <c r="A16" t="s">
        <v>102</v>
      </c>
      <c r="B16" s="12" t="s">
        <v>112</v>
      </c>
      <c r="C16" s="12">
        <v>0.4</v>
      </c>
      <c r="D16" s="13">
        <v>6824</v>
      </c>
      <c r="E16" s="14"/>
      <c r="F16" s="14"/>
      <c r="G16" s="11"/>
      <c r="H16" s="11"/>
      <c r="I16" s="11"/>
      <c r="J16" s="11"/>
    </row>
    <row r="17" spans="1:10" ht="16.5" thickBot="1">
      <c r="A17" t="s">
        <v>102</v>
      </c>
      <c r="B17" s="50" t="s">
        <v>106</v>
      </c>
      <c r="C17" s="50">
        <v>0.2</v>
      </c>
      <c r="D17" s="51">
        <v>3412</v>
      </c>
      <c r="E17" s="14"/>
      <c r="F17" s="14"/>
      <c r="G17" s="11"/>
      <c r="H17" s="11"/>
      <c r="I17" s="11"/>
      <c r="J17" s="11"/>
    </row>
    <row r="18" spans="2:10" ht="16.5" thickTop="1">
      <c r="B18" s="16" t="s">
        <v>315</v>
      </c>
      <c r="C18" s="49">
        <f>SUM(C3:C17)</f>
        <v>71.00000000000003</v>
      </c>
      <c r="D18" s="53">
        <v>1211260</v>
      </c>
      <c r="E18" s="14"/>
      <c r="F18" s="11"/>
      <c r="G18" s="11"/>
      <c r="H18" s="11"/>
      <c r="I18" s="11"/>
      <c r="J18" s="11"/>
    </row>
    <row r="19" spans="2:10" ht="15">
      <c r="B19" s="11"/>
      <c r="C19" s="11"/>
      <c r="D19" s="11"/>
      <c r="E19" s="14"/>
      <c r="F19" s="11"/>
      <c r="G19" s="11"/>
      <c r="H19" s="11"/>
      <c r="I19" s="11"/>
      <c r="J19" s="11"/>
    </row>
    <row r="20" spans="2:10" ht="15.75">
      <c r="B20" s="15" t="s">
        <v>330</v>
      </c>
      <c r="C20" s="11"/>
      <c r="D20" s="11"/>
      <c r="E20" s="11"/>
      <c r="F20" s="11"/>
      <c r="G20" s="11"/>
      <c r="H20" s="11"/>
      <c r="I20" s="11"/>
      <c r="J20" s="11"/>
    </row>
    <row r="21" spans="2:10" ht="15">
      <c r="B21" s="11"/>
      <c r="C21" s="11"/>
      <c r="D21" s="11"/>
      <c r="E21" s="11"/>
      <c r="F21" s="11"/>
      <c r="G21" s="11"/>
      <c r="H21" s="11"/>
      <c r="I21" s="11"/>
      <c r="J21" s="11"/>
    </row>
    <row r="22" spans="2:10" ht="15">
      <c r="B22" s="11"/>
      <c r="C22" s="11"/>
      <c r="D22" s="11"/>
      <c r="E22" s="11"/>
      <c r="F22" s="11"/>
      <c r="G22" s="11"/>
      <c r="H22" s="11"/>
      <c r="I22" s="11"/>
      <c r="J22" s="11"/>
    </row>
    <row r="23" spans="2:10" ht="15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5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5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5">
      <c r="B26" s="11"/>
      <c r="C26" s="11"/>
      <c r="D26" s="11"/>
      <c r="E26" s="11"/>
      <c r="F26" s="11"/>
      <c r="G26" s="11"/>
      <c r="H26" s="11"/>
      <c r="I26" s="11"/>
      <c r="J26" s="11"/>
    </row>
    <row r="27" spans="2:10" ht="15">
      <c r="B27" s="11"/>
      <c r="C27" s="11"/>
      <c r="D27" s="11"/>
      <c r="E27" s="11"/>
      <c r="F27" s="11"/>
      <c r="G27" s="11"/>
      <c r="H27" s="11"/>
      <c r="I27" s="11"/>
      <c r="J27" s="11"/>
    </row>
    <row r="28" spans="2:10" ht="15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5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5">
      <c r="B30" s="11"/>
      <c r="C30" s="11"/>
      <c r="D30" s="11"/>
      <c r="E30" s="11"/>
      <c r="F30" s="11"/>
      <c r="G30" s="11"/>
      <c r="H30" s="11"/>
      <c r="I30" s="11"/>
      <c r="J30" s="11"/>
    </row>
    <row r="31" spans="2:10" ht="15"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3">
    <mergeCell ref="A1:A2"/>
    <mergeCell ref="B1:B2"/>
    <mergeCell ref="D1:D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&amp;C&amp;"Times New Roman,Tučné"&amp;14Kraj Jihočeský</oddHeader>
    <oddFooter>&amp;C9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Layout" workbookViewId="0" topLeftCell="B1">
      <selection activeCell="B24" sqref="B24:D24"/>
    </sheetView>
  </sheetViews>
  <sheetFormatPr defaultColWidth="9.140625" defaultRowHeight="15"/>
  <cols>
    <col min="1" max="1" width="0" style="1" hidden="1" customWidth="1"/>
    <col min="2" max="2" width="42.421875" style="0" customWidth="1"/>
    <col min="3" max="3" width="10.57421875" style="0" hidden="1" customWidth="1"/>
    <col min="4" max="4" width="17.140625" style="0" customWidth="1"/>
  </cols>
  <sheetData>
    <row r="1" spans="1:12" ht="15.75" customHeight="1">
      <c r="A1" s="79" t="s">
        <v>0</v>
      </c>
      <c r="B1" s="75" t="s">
        <v>1</v>
      </c>
      <c r="C1" s="9"/>
      <c r="D1" s="72" t="s">
        <v>329</v>
      </c>
      <c r="E1" s="11"/>
      <c r="F1" s="11"/>
      <c r="G1" s="11"/>
      <c r="H1" s="11"/>
      <c r="I1" s="11"/>
      <c r="J1" s="11"/>
      <c r="K1" s="11"/>
      <c r="L1" s="11"/>
    </row>
    <row r="2" spans="1:12" ht="45" customHeight="1" thickBot="1">
      <c r="A2" s="79"/>
      <c r="B2" s="76"/>
      <c r="C2" s="9" t="s">
        <v>328</v>
      </c>
      <c r="D2" s="73"/>
      <c r="E2" s="11"/>
      <c r="F2" s="11"/>
      <c r="G2" s="11"/>
      <c r="H2" s="11"/>
      <c r="I2" s="11"/>
      <c r="J2" s="11"/>
      <c r="K2" s="11"/>
      <c r="L2" s="11"/>
    </row>
    <row r="3" spans="1:12" ht="16.5" thickTop="1">
      <c r="A3" s="1" t="s">
        <v>3</v>
      </c>
      <c r="B3" s="12" t="s">
        <v>305</v>
      </c>
      <c r="C3" s="12">
        <v>23</v>
      </c>
      <c r="D3" s="13">
        <f aca="true" t="shared" si="0" ref="D3:D24">C3*17060</f>
        <v>392380</v>
      </c>
      <c r="E3" s="14"/>
      <c r="F3" s="14"/>
      <c r="G3" s="11"/>
      <c r="H3" s="11"/>
      <c r="I3" s="11"/>
      <c r="J3" s="11"/>
      <c r="K3" s="11"/>
      <c r="L3" s="11"/>
    </row>
    <row r="4" spans="1:12" ht="15.75">
      <c r="A4" s="1" t="s">
        <v>3</v>
      </c>
      <c r="B4" s="12" t="s">
        <v>47</v>
      </c>
      <c r="C4" s="12">
        <v>14.4</v>
      </c>
      <c r="D4" s="13">
        <f t="shared" si="0"/>
        <v>245664</v>
      </c>
      <c r="E4" s="14"/>
      <c r="F4" s="14"/>
      <c r="G4" s="11"/>
      <c r="H4" s="11"/>
      <c r="I4" s="11"/>
      <c r="J4" s="11"/>
      <c r="K4" s="11"/>
      <c r="L4" s="11"/>
    </row>
    <row r="5" spans="1:12" ht="15.75">
      <c r="A5" s="1" t="s">
        <v>3</v>
      </c>
      <c r="B5" s="12" t="s">
        <v>16</v>
      </c>
      <c r="C5" s="12">
        <v>12.6</v>
      </c>
      <c r="D5" s="13">
        <f t="shared" si="0"/>
        <v>214956</v>
      </c>
      <c r="E5" s="14"/>
      <c r="F5" s="14"/>
      <c r="G5" s="11"/>
      <c r="H5" s="11"/>
      <c r="I5" s="11"/>
      <c r="J5" s="11"/>
      <c r="K5" s="11"/>
      <c r="L5" s="11"/>
    </row>
    <row r="6" spans="1:12" ht="15.75">
      <c r="A6" s="1" t="s">
        <v>3</v>
      </c>
      <c r="B6" s="12" t="s">
        <v>12</v>
      </c>
      <c r="C6" s="12">
        <v>10.6</v>
      </c>
      <c r="D6" s="13">
        <f t="shared" si="0"/>
        <v>180836</v>
      </c>
      <c r="E6" s="14"/>
      <c r="F6" s="14"/>
      <c r="G6" s="11"/>
      <c r="H6" s="11"/>
      <c r="I6" s="11"/>
      <c r="J6" s="11"/>
      <c r="K6" s="11"/>
      <c r="L6" s="11"/>
    </row>
    <row r="7" spans="1:12" ht="15.75">
      <c r="A7" s="1" t="s">
        <v>3</v>
      </c>
      <c r="B7" s="12" t="s">
        <v>20</v>
      </c>
      <c r="C7" s="12">
        <v>6.4</v>
      </c>
      <c r="D7" s="13">
        <f t="shared" si="0"/>
        <v>109184</v>
      </c>
      <c r="E7" s="14"/>
      <c r="F7" s="14"/>
      <c r="G7" s="11"/>
      <c r="H7" s="11"/>
      <c r="I7" s="11"/>
      <c r="J7" s="11"/>
      <c r="K7" s="11"/>
      <c r="L7" s="11"/>
    </row>
    <row r="8" spans="1:12" ht="15.75">
      <c r="A8" s="1" t="s">
        <v>3</v>
      </c>
      <c r="B8" s="12" t="s">
        <v>11</v>
      </c>
      <c r="C8" s="12">
        <v>6</v>
      </c>
      <c r="D8" s="13">
        <f t="shared" si="0"/>
        <v>102360</v>
      </c>
      <c r="E8" s="14"/>
      <c r="F8" s="14"/>
      <c r="G8" s="11"/>
      <c r="H8" s="11"/>
      <c r="I8" s="11"/>
      <c r="J8" s="11"/>
      <c r="K8" s="11"/>
      <c r="L8" s="11"/>
    </row>
    <row r="9" spans="1:12" ht="15.75">
      <c r="A9" s="1" t="s">
        <v>3</v>
      </c>
      <c r="B9" s="12" t="s">
        <v>7</v>
      </c>
      <c r="C9" s="12">
        <v>5.4</v>
      </c>
      <c r="D9" s="13">
        <f t="shared" si="0"/>
        <v>92124</v>
      </c>
      <c r="E9" s="14"/>
      <c r="F9" s="14"/>
      <c r="G9" s="11"/>
      <c r="H9" s="11"/>
      <c r="I9" s="11"/>
      <c r="J9" s="11"/>
      <c r="K9" s="11"/>
      <c r="L9" s="11"/>
    </row>
    <row r="10" spans="1:12" ht="15.75">
      <c r="A10" s="1" t="s">
        <v>3</v>
      </c>
      <c r="B10" s="12" t="s">
        <v>8</v>
      </c>
      <c r="C10" s="12">
        <v>5.4</v>
      </c>
      <c r="D10" s="13">
        <f t="shared" si="0"/>
        <v>92124</v>
      </c>
      <c r="E10" s="14"/>
      <c r="F10" s="14"/>
      <c r="G10" s="11"/>
      <c r="H10" s="11"/>
      <c r="I10" s="11"/>
      <c r="J10" s="11"/>
      <c r="K10" s="11"/>
      <c r="L10" s="11"/>
    </row>
    <row r="11" spans="1:12" ht="15.75">
      <c r="A11" s="1" t="s">
        <v>3</v>
      </c>
      <c r="B11" s="12" t="s">
        <v>17</v>
      </c>
      <c r="C11" s="12">
        <v>5</v>
      </c>
      <c r="D11" s="13">
        <f t="shared" si="0"/>
        <v>85300</v>
      </c>
      <c r="E11" s="14"/>
      <c r="F11" s="14"/>
      <c r="G11" s="11"/>
      <c r="H11" s="11"/>
      <c r="I11" s="11"/>
      <c r="J11" s="11"/>
      <c r="K11" s="11"/>
      <c r="L11" s="11"/>
    </row>
    <row r="12" spans="1:12" ht="15.75">
      <c r="A12" s="1" t="s">
        <v>3</v>
      </c>
      <c r="B12" s="12" t="s">
        <v>18</v>
      </c>
      <c r="C12" s="12">
        <v>4</v>
      </c>
      <c r="D12" s="13">
        <f t="shared" si="0"/>
        <v>68240</v>
      </c>
      <c r="E12" s="14"/>
      <c r="F12" s="14"/>
      <c r="G12" s="11"/>
      <c r="H12" s="11"/>
      <c r="I12" s="11"/>
      <c r="J12" s="11"/>
      <c r="K12" s="11"/>
      <c r="L12" s="11"/>
    </row>
    <row r="13" spans="1:12" ht="15.75">
      <c r="A13" s="1" t="s">
        <v>3</v>
      </c>
      <c r="B13" s="12" t="s">
        <v>10</v>
      </c>
      <c r="C13" s="12">
        <v>2.4</v>
      </c>
      <c r="D13" s="13">
        <f t="shared" si="0"/>
        <v>40944</v>
      </c>
      <c r="E13" s="14"/>
      <c r="F13" s="14"/>
      <c r="G13" s="11"/>
      <c r="H13" s="11"/>
      <c r="I13" s="11"/>
      <c r="J13" s="11"/>
      <c r="K13" s="11"/>
      <c r="L13" s="11"/>
    </row>
    <row r="14" spans="1:12" ht="15.75">
      <c r="A14" s="1" t="s">
        <v>3</v>
      </c>
      <c r="B14" s="12" t="s">
        <v>13</v>
      </c>
      <c r="C14" s="12">
        <v>2</v>
      </c>
      <c r="D14" s="13">
        <f t="shared" si="0"/>
        <v>34120</v>
      </c>
      <c r="E14" s="14"/>
      <c r="F14" s="14"/>
      <c r="G14" s="11"/>
      <c r="H14" s="11"/>
      <c r="I14" s="11"/>
      <c r="J14" s="11"/>
      <c r="K14" s="11"/>
      <c r="L14" s="11"/>
    </row>
    <row r="15" spans="1:12" ht="15.75">
      <c r="A15" s="1" t="s">
        <v>3</v>
      </c>
      <c r="B15" s="12" t="s">
        <v>14</v>
      </c>
      <c r="C15" s="12">
        <v>2</v>
      </c>
      <c r="D15" s="13">
        <f t="shared" si="0"/>
        <v>34120</v>
      </c>
      <c r="E15" s="14"/>
      <c r="F15" s="14"/>
      <c r="G15" s="11"/>
      <c r="H15" s="11"/>
      <c r="I15" s="11"/>
      <c r="J15" s="11"/>
      <c r="K15" s="11"/>
      <c r="L15" s="11"/>
    </row>
    <row r="16" spans="1:12" ht="15.75">
      <c r="A16" s="1" t="s">
        <v>3</v>
      </c>
      <c r="B16" s="12" t="s">
        <v>4</v>
      </c>
      <c r="C16" s="12">
        <v>1</v>
      </c>
      <c r="D16" s="13">
        <f t="shared" si="0"/>
        <v>17060</v>
      </c>
      <c r="E16" s="14"/>
      <c r="F16" s="14"/>
      <c r="G16" s="11"/>
      <c r="H16" s="11"/>
      <c r="I16" s="11"/>
      <c r="J16" s="11"/>
      <c r="K16" s="11"/>
      <c r="L16" s="11"/>
    </row>
    <row r="17" spans="1:12" ht="15.75">
      <c r="A17" s="1" t="s">
        <v>3</v>
      </c>
      <c r="B17" s="12" t="s">
        <v>6</v>
      </c>
      <c r="C17" s="12">
        <v>1</v>
      </c>
      <c r="D17" s="13">
        <f t="shared" si="0"/>
        <v>17060</v>
      </c>
      <c r="E17" s="14"/>
      <c r="F17" s="14"/>
      <c r="G17" s="11"/>
      <c r="H17" s="11"/>
      <c r="I17" s="11"/>
      <c r="J17" s="11"/>
      <c r="K17" s="11"/>
      <c r="L17" s="11"/>
    </row>
    <row r="18" spans="1:12" ht="15.75">
      <c r="A18" s="1" t="s">
        <v>3</v>
      </c>
      <c r="B18" s="12" t="s">
        <v>306</v>
      </c>
      <c r="C18" s="12">
        <v>1</v>
      </c>
      <c r="D18" s="13">
        <f t="shared" si="0"/>
        <v>17060</v>
      </c>
      <c r="E18" s="14"/>
      <c r="F18" s="14"/>
      <c r="G18" s="11"/>
      <c r="H18" s="11"/>
      <c r="I18" s="11"/>
      <c r="J18" s="11"/>
      <c r="K18" s="11"/>
      <c r="L18" s="11"/>
    </row>
    <row r="19" spans="1:12" ht="15.75">
      <c r="A19" s="1" t="s">
        <v>3</v>
      </c>
      <c r="B19" s="12" t="s">
        <v>5</v>
      </c>
      <c r="C19" s="12">
        <v>0.6</v>
      </c>
      <c r="D19" s="13">
        <f t="shared" si="0"/>
        <v>10236</v>
      </c>
      <c r="E19" s="14"/>
      <c r="F19" s="14"/>
      <c r="G19" s="11"/>
      <c r="H19" s="11"/>
      <c r="I19" s="11"/>
      <c r="J19" s="11"/>
      <c r="K19" s="11"/>
      <c r="L19" s="11"/>
    </row>
    <row r="20" spans="1:12" ht="15.75">
      <c r="A20" s="1" t="s">
        <v>3</v>
      </c>
      <c r="B20" s="12" t="s">
        <v>15</v>
      </c>
      <c r="C20" s="12">
        <v>0.6</v>
      </c>
      <c r="D20" s="13">
        <f t="shared" si="0"/>
        <v>10236</v>
      </c>
      <c r="E20" s="14"/>
      <c r="F20" s="14"/>
      <c r="G20" s="11"/>
      <c r="H20" s="11"/>
      <c r="I20" s="11"/>
      <c r="J20" s="11"/>
      <c r="K20" s="11"/>
      <c r="L20" s="11"/>
    </row>
    <row r="21" spans="1:12" ht="15.75">
      <c r="A21" s="1" t="s">
        <v>3</v>
      </c>
      <c r="B21" s="12" t="s">
        <v>304</v>
      </c>
      <c r="C21" s="12">
        <v>0.2</v>
      </c>
      <c r="D21" s="13">
        <f t="shared" si="0"/>
        <v>3412</v>
      </c>
      <c r="E21" s="14"/>
      <c r="F21" s="14"/>
      <c r="G21" s="11"/>
      <c r="H21" s="11"/>
      <c r="I21" s="11"/>
      <c r="J21" s="11"/>
      <c r="K21" s="11"/>
      <c r="L21" s="11"/>
    </row>
    <row r="22" spans="1:12" ht="15.75">
      <c r="A22" s="1" t="s">
        <v>3</v>
      </c>
      <c r="B22" s="12" t="s">
        <v>9</v>
      </c>
      <c r="C22" s="12">
        <v>0.2</v>
      </c>
      <c r="D22" s="13">
        <f t="shared" si="0"/>
        <v>3412</v>
      </c>
      <c r="E22" s="14"/>
      <c r="F22" s="14"/>
      <c r="G22" s="11"/>
      <c r="H22" s="11"/>
      <c r="I22" s="11"/>
      <c r="J22" s="11"/>
      <c r="K22" s="11"/>
      <c r="L22" s="11"/>
    </row>
    <row r="23" spans="1:12" ht="15.75">
      <c r="A23" s="1" t="s">
        <v>3</v>
      </c>
      <c r="B23" s="12" t="s">
        <v>19</v>
      </c>
      <c r="C23" s="12">
        <v>0.2</v>
      </c>
      <c r="D23" s="13">
        <f t="shared" si="0"/>
        <v>3412</v>
      </c>
      <c r="E23" s="14"/>
      <c r="F23" s="14"/>
      <c r="G23" s="11"/>
      <c r="H23" s="11"/>
      <c r="I23" s="11"/>
      <c r="J23" s="11"/>
      <c r="K23" s="11"/>
      <c r="L23" s="11"/>
    </row>
    <row r="24" spans="1:12" ht="16.5" thickBot="1">
      <c r="A24" s="1" t="s">
        <v>3</v>
      </c>
      <c r="B24" s="50" t="s">
        <v>21</v>
      </c>
      <c r="C24" s="50">
        <v>0</v>
      </c>
      <c r="D24" s="51">
        <f t="shared" si="0"/>
        <v>0</v>
      </c>
      <c r="E24" s="14"/>
      <c r="F24" s="14"/>
      <c r="G24" s="11"/>
      <c r="H24" s="11"/>
      <c r="I24" s="11"/>
      <c r="J24" s="11"/>
      <c r="K24" s="11"/>
      <c r="L24" s="11"/>
    </row>
    <row r="25" spans="2:12" ht="16.5" thickTop="1">
      <c r="B25" s="16" t="s">
        <v>316</v>
      </c>
      <c r="C25" s="49">
        <f>SUM(C3:C24)</f>
        <v>104.00000000000001</v>
      </c>
      <c r="D25" s="53">
        <f>SUM(D3:D24)</f>
        <v>1774240</v>
      </c>
      <c r="E25" s="14"/>
      <c r="F25" s="11"/>
      <c r="G25" s="11"/>
      <c r="H25" s="11"/>
      <c r="I25" s="11"/>
      <c r="J25" s="11"/>
      <c r="K25" s="11"/>
      <c r="L25" s="11"/>
    </row>
    <row r="26" spans="2:12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5.75">
      <c r="B27" s="15" t="s">
        <v>330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sheetProtection/>
  <mergeCells count="3">
    <mergeCell ref="A1:A2"/>
    <mergeCell ref="B1:B2"/>
    <mergeCell ref="D1:D2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&amp;C&amp;"Times New Roman,Tučné"&amp;14Plzeňský kraj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Layout" workbookViewId="0" topLeftCell="B1">
      <selection activeCell="B5" sqref="B5:D5"/>
    </sheetView>
  </sheetViews>
  <sheetFormatPr defaultColWidth="9.140625" defaultRowHeight="15"/>
  <cols>
    <col min="1" max="1" width="14.8515625" style="0" hidden="1" customWidth="1"/>
    <col min="2" max="2" width="23.57421875" style="0" customWidth="1"/>
    <col min="3" max="3" width="10.57421875" style="0" hidden="1" customWidth="1"/>
    <col min="4" max="4" width="14.421875" style="0" customWidth="1"/>
  </cols>
  <sheetData>
    <row r="1" spans="1:14" ht="15.75" customHeight="1">
      <c r="A1" s="80" t="s">
        <v>0</v>
      </c>
      <c r="B1" s="75" t="s">
        <v>1</v>
      </c>
      <c r="C1" s="9"/>
      <c r="D1" s="72" t="s">
        <v>329</v>
      </c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53.25" customHeight="1" thickBot="1">
      <c r="A2" s="80"/>
      <c r="B2" s="76"/>
      <c r="C2" s="9" t="s">
        <v>328</v>
      </c>
      <c r="D2" s="73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6.5" thickTop="1">
      <c r="A3" s="2" t="s">
        <v>79</v>
      </c>
      <c r="B3" s="12" t="s">
        <v>81</v>
      </c>
      <c r="C3" s="12">
        <v>25.6</v>
      </c>
      <c r="D3" s="13">
        <f>C3*17060</f>
        <v>436736</v>
      </c>
      <c r="E3" s="14"/>
      <c r="F3" s="14"/>
      <c r="G3" s="11"/>
      <c r="H3" s="11"/>
      <c r="I3" s="11"/>
      <c r="J3" s="11"/>
      <c r="K3" s="11"/>
      <c r="L3" s="11"/>
      <c r="M3" s="11"/>
      <c r="N3" s="11"/>
    </row>
    <row r="4" spans="1:14" ht="15.75">
      <c r="A4" s="2" t="s">
        <v>79</v>
      </c>
      <c r="B4" s="12" t="s">
        <v>82</v>
      </c>
      <c r="C4" s="12">
        <v>18</v>
      </c>
      <c r="D4" s="13">
        <f>C4*17060</f>
        <v>307080</v>
      </c>
      <c r="E4" s="14"/>
      <c r="F4" s="14"/>
      <c r="G4" s="11"/>
      <c r="H4" s="11"/>
      <c r="I4" s="11"/>
      <c r="J4" s="11"/>
      <c r="K4" s="11"/>
      <c r="L4" s="11"/>
      <c r="M4" s="11"/>
      <c r="N4" s="11"/>
    </row>
    <row r="5" spans="1:14" ht="16.5" thickBot="1">
      <c r="A5" s="2" t="s">
        <v>79</v>
      </c>
      <c r="B5" s="50" t="s">
        <v>80</v>
      </c>
      <c r="C5" s="50">
        <v>1.8</v>
      </c>
      <c r="D5" s="51">
        <f>C5*17060</f>
        <v>30708</v>
      </c>
      <c r="E5" s="14"/>
      <c r="F5" s="14"/>
      <c r="G5" s="11"/>
      <c r="H5" s="11"/>
      <c r="I5" s="11"/>
      <c r="J5" s="11"/>
      <c r="K5" s="11"/>
      <c r="L5" s="11"/>
      <c r="M5" s="11"/>
      <c r="N5" s="11"/>
    </row>
    <row r="6" spans="1:14" ht="16.5" thickTop="1">
      <c r="A6" s="2"/>
      <c r="B6" s="16" t="s">
        <v>317</v>
      </c>
      <c r="C6" s="49">
        <f>SUM(C3:C5)</f>
        <v>45.4</v>
      </c>
      <c r="D6" s="53">
        <f>SUM(D3:D5)</f>
        <v>774524</v>
      </c>
      <c r="E6" s="14"/>
      <c r="F6" s="11"/>
      <c r="G6" s="11"/>
      <c r="H6" s="11"/>
      <c r="I6" s="11"/>
      <c r="J6" s="11"/>
      <c r="K6" s="11"/>
      <c r="L6" s="11"/>
      <c r="M6" s="11"/>
      <c r="N6" s="11"/>
    </row>
    <row r="7" spans="2:14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.75">
      <c r="B8" s="15" t="s">
        <v>330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4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</sheetData>
  <sheetProtection/>
  <mergeCells count="3">
    <mergeCell ref="A1:A2"/>
    <mergeCell ref="B1:B2"/>
    <mergeCell ref="D1:D2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&amp;C&amp;"Times New Roman,Tučné"&amp;14Kraj Karlovarský </oddHeader>
    <oddFooter>&amp;C11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view="pageLayout" workbookViewId="0" topLeftCell="B1">
      <selection activeCell="B39" sqref="B39"/>
    </sheetView>
  </sheetViews>
  <sheetFormatPr defaultColWidth="9.140625" defaultRowHeight="15"/>
  <cols>
    <col min="1" max="1" width="0" style="0" hidden="1" customWidth="1"/>
    <col min="2" max="2" width="65.7109375" style="0" customWidth="1"/>
    <col min="3" max="3" width="10.421875" style="0" hidden="1" customWidth="1"/>
    <col min="4" max="4" width="19.00390625" style="0" customWidth="1"/>
    <col min="5" max="5" width="11.8515625" style="0" customWidth="1"/>
    <col min="7" max="7" width="4.140625" style="0" customWidth="1"/>
    <col min="8" max="8" width="11.140625" style="0" customWidth="1"/>
    <col min="9" max="9" width="9.57421875" style="0" bestFit="1" customWidth="1"/>
    <col min="11" max="11" width="11.7109375" style="0" customWidth="1"/>
  </cols>
  <sheetData>
    <row r="1" spans="2:10" ht="15">
      <c r="B1" s="11"/>
      <c r="C1" s="11"/>
      <c r="D1" s="11"/>
      <c r="E1" s="11"/>
      <c r="F1" s="11"/>
      <c r="G1" s="11"/>
      <c r="H1" s="11"/>
      <c r="I1" s="11"/>
      <c r="J1" s="11"/>
    </row>
    <row r="2" spans="2:10" ht="18.75">
      <c r="B2" s="81" t="s">
        <v>311</v>
      </c>
      <c r="C2" s="77"/>
      <c r="D2" s="77"/>
      <c r="E2" s="19"/>
      <c r="F2" s="19"/>
      <c r="G2" s="11"/>
      <c r="H2" s="11"/>
      <c r="I2" s="11"/>
      <c r="J2" s="11"/>
    </row>
    <row r="3" spans="2:10" ht="15">
      <c r="B3" s="11"/>
      <c r="C3" s="11"/>
      <c r="D3" s="11"/>
      <c r="E3" s="20"/>
      <c r="F3" s="20"/>
      <c r="G3" s="11"/>
      <c r="H3" s="11"/>
      <c r="I3" s="11"/>
      <c r="J3" s="11"/>
    </row>
    <row r="4" spans="1:10" ht="15" customHeight="1">
      <c r="A4" s="78" t="s">
        <v>0</v>
      </c>
      <c r="B4" s="75" t="s">
        <v>1</v>
      </c>
      <c r="C4" s="21"/>
      <c r="D4" s="82" t="s">
        <v>329</v>
      </c>
      <c r="E4" s="22"/>
      <c r="F4" s="22"/>
      <c r="G4" s="11"/>
      <c r="H4" s="11"/>
      <c r="I4" s="11"/>
      <c r="J4" s="11"/>
    </row>
    <row r="5" spans="1:10" ht="39.75" customHeight="1" thickBot="1">
      <c r="A5" s="78"/>
      <c r="B5" s="76"/>
      <c r="C5" s="21" t="s">
        <v>2</v>
      </c>
      <c r="D5" s="83"/>
      <c r="E5" s="23"/>
      <c r="F5" s="15" t="s">
        <v>330</v>
      </c>
      <c r="G5" s="11"/>
      <c r="H5" s="11"/>
      <c r="I5" s="11"/>
      <c r="J5" s="11"/>
    </row>
    <row r="6" spans="1:13" ht="15.75" thickTop="1">
      <c r="A6" t="s">
        <v>117</v>
      </c>
      <c r="B6" s="24" t="s">
        <v>125</v>
      </c>
      <c r="C6" s="24">
        <v>16.8</v>
      </c>
      <c r="D6" s="28">
        <f aca="true" t="shared" si="0" ref="D6:D36">C6*17060</f>
        <v>286608</v>
      </c>
      <c r="E6" s="25"/>
      <c r="F6" s="25"/>
      <c r="G6" s="14"/>
      <c r="H6" s="26"/>
      <c r="I6" s="26"/>
      <c r="J6" s="26"/>
      <c r="K6" s="7"/>
      <c r="L6" s="7"/>
      <c r="M6" s="7"/>
    </row>
    <row r="7" spans="1:13" ht="15">
      <c r="A7" t="s">
        <v>117</v>
      </c>
      <c r="B7" s="24" t="s">
        <v>237</v>
      </c>
      <c r="C7" s="24">
        <v>7.6</v>
      </c>
      <c r="D7" s="28">
        <f t="shared" si="0"/>
        <v>129656</v>
      </c>
      <c r="E7" s="25"/>
      <c r="F7" s="25"/>
      <c r="G7" s="14"/>
      <c r="H7" s="26"/>
      <c r="I7" s="26"/>
      <c r="J7" s="26"/>
      <c r="K7" s="7"/>
      <c r="L7" s="7"/>
      <c r="M7" s="7"/>
    </row>
    <row r="8" spans="1:13" ht="15">
      <c r="A8" t="s">
        <v>117</v>
      </c>
      <c r="B8" s="24" t="s">
        <v>126</v>
      </c>
      <c r="C8" s="24">
        <v>6</v>
      </c>
      <c r="D8" s="28">
        <f t="shared" si="0"/>
        <v>102360</v>
      </c>
      <c r="E8" s="25"/>
      <c r="F8" s="25"/>
      <c r="G8" s="14"/>
      <c r="H8" s="26"/>
      <c r="I8" s="26"/>
      <c r="J8" s="26"/>
      <c r="K8" s="7"/>
      <c r="L8" s="7"/>
      <c r="M8" s="7"/>
    </row>
    <row r="9" spans="1:13" ht="15">
      <c r="A9" t="s">
        <v>117</v>
      </c>
      <c r="B9" s="24" t="s">
        <v>121</v>
      </c>
      <c r="C9" s="24">
        <v>5.6</v>
      </c>
      <c r="D9" s="28">
        <f t="shared" si="0"/>
        <v>95536</v>
      </c>
      <c r="E9" s="25"/>
      <c r="F9" s="25"/>
      <c r="G9" s="14"/>
      <c r="H9" s="26"/>
      <c r="I9" s="26"/>
      <c r="J9" s="26"/>
      <c r="K9" s="7"/>
      <c r="L9" s="7"/>
      <c r="M9" s="7"/>
    </row>
    <row r="10" spans="1:13" ht="15">
      <c r="A10" t="s">
        <v>117</v>
      </c>
      <c r="B10" s="24" t="s">
        <v>270</v>
      </c>
      <c r="C10" s="24">
        <v>5</v>
      </c>
      <c r="D10" s="28">
        <f t="shared" si="0"/>
        <v>85300</v>
      </c>
      <c r="E10" s="25"/>
      <c r="F10" s="25"/>
      <c r="G10" s="14"/>
      <c r="H10" s="26"/>
      <c r="I10" s="26"/>
      <c r="J10" s="26"/>
      <c r="K10" s="7"/>
      <c r="L10" s="7"/>
      <c r="M10" s="7"/>
    </row>
    <row r="11" spans="1:13" ht="15">
      <c r="A11" t="s">
        <v>117</v>
      </c>
      <c r="B11" s="24" t="s">
        <v>124</v>
      </c>
      <c r="C11" s="24">
        <v>5</v>
      </c>
      <c r="D11" s="28">
        <f t="shared" si="0"/>
        <v>85300</v>
      </c>
      <c r="E11" s="25"/>
      <c r="F11" s="25"/>
      <c r="G11" s="14"/>
      <c r="H11" s="26"/>
      <c r="I11" s="26"/>
      <c r="J11" s="26"/>
      <c r="K11" s="7"/>
      <c r="L11" s="7"/>
      <c r="M11" s="7"/>
    </row>
    <row r="12" spans="1:13" ht="15">
      <c r="A12" t="s">
        <v>117</v>
      </c>
      <c r="B12" s="24" t="s">
        <v>273</v>
      </c>
      <c r="C12" s="24">
        <v>5</v>
      </c>
      <c r="D12" s="28">
        <f t="shared" si="0"/>
        <v>85300</v>
      </c>
      <c r="E12" s="25"/>
      <c r="F12" s="25"/>
      <c r="G12" s="14"/>
      <c r="H12" s="26"/>
      <c r="I12" s="26"/>
      <c r="J12" s="26"/>
      <c r="K12" s="7"/>
      <c r="L12" s="7"/>
      <c r="M12" s="7"/>
    </row>
    <row r="13" spans="1:13" ht="15">
      <c r="A13" t="s">
        <v>117</v>
      </c>
      <c r="B13" s="24" t="s">
        <v>120</v>
      </c>
      <c r="C13" s="24">
        <v>4.2</v>
      </c>
      <c r="D13" s="28">
        <f t="shared" si="0"/>
        <v>71652</v>
      </c>
      <c r="E13" s="25"/>
      <c r="F13" s="25"/>
      <c r="G13" s="14"/>
      <c r="H13" s="26"/>
      <c r="I13" s="26"/>
      <c r="J13" s="26"/>
      <c r="K13" s="7"/>
      <c r="L13" s="7"/>
      <c r="M13" s="7"/>
    </row>
    <row r="14" spans="1:13" ht="15">
      <c r="A14" t="s">
        <v>117</v>
      </c>
      <c r="B14" s="24" t="s">
        <v>135</v>
      </c>
      <c r="C14" s="24">
        <v>4</v>
      </c>
      <c r="D14" s="28">
        <f t="shared" si="0"/>
        <v>68240</v>
      </c>
      <c r="E14" s="25"/>
      <c r="F14" s="25"/>
      <c r="G14" s="14"/>
      <c r="H14" s="26"/>
      <c r="I14" s="26"/>
      <c r="J14" s="26"/>
      <c r="K14" s="7"/>
      <c r="L14" s="7"/>
      <c r="M14" s="7"/>
    </row>
    <row r="15" spans="1:13" ht="15">
      <c r="A15" t="s">
        <v>117</v>
      </c>
      <c r="B15" s="24" t="s">
        <v>119</v>
      </c>
      <c r="C15" s="24">
        <v>3.6</v>
      </c>
      <c r="D15" s="28">
        <f t="shared" si="0"/>
        <v>61416</v>
      </c>
      <c r="E15" s="25"/>
      <c r="F15" s="25"/>
      <c r="G15" s="14"/>
      <c r="H15" s="26"/>
      <c r="I15" s="26"/>
      <c r="J15" s="26"/>
      <c r="K15" s="7"/>
      <c r="L15" s="7"/>
      <c r="M15" s="7"/>
    </row>
    <row r="16" spans="1:13" ht="15">
      <c r="A16" t="s">
        <v>117</v>
      </c>
      <c r="B16" s="24" t="s">
        <v>274</v>
      </c>
      <c r="C16" s="24">
        <v>3.6</v>
      </c>
      <c r="D16" s="28">
        <f t="shared" si="0"/>
        <v>61416</v>
      </c>
      <c r="E16" s="25"/>
      <c r="F16" s="25"/>
      <c r="G16" s="14"/>
      <c r="H16" s="26"/>
      <c r="I16" s="26"/>
      <c r="J16" s="26"/>
      <c r="K16" s="7"/>
      <c r="L16" s="7"/>
      <c r="M16" s="7"/>
    </row>
    <row r="17" spans="1:13" ht="15">
      <c r="A17" t="s">
        <v>117</v>
      </c>
      <c r="B17" s="24" t="s">
        <v>267</v>
      </c>
      <c r="C17" s="24">
        <v>2.4</v>
      </c>
      <c r="D17" s="28">
        <f t="shared" si="0"/>
        <v>40944</v>
      </c>
      <c r="E17" s="25"/>
      <c r="F17" s="25"/>
      <c r="G17" s="14"/>
      <c r="H17" s="26"/>
      <c r="I17" s="26"/>
      <c r="J17" s="26"/>
      <c r="K17" s="7"/>
      <c r="L17" s="7"/>
      <c r="M17" s="7"/>
    </row>
    <row r="18" spans="1:13" ht="15">
      <c r="A18" t="s">
        <v>117</v>
      </c>
      <c r="B18" s="24" t="s">
        <v>271</v>
      </c>
      <c r="C18" s="24">
        <v>2.2</v>
      </c>
      <c r="D18" s="28">
        <f t="shared" si="0"/>
        <v>37532</v>
      </c>
      <c r="E18" s="25"/>
      <c r="F18" s="25"/>
      <c r="G18" s="14"/>
      <c r="H18" s="26"/>
      <c r="I18" s="26"/>
      <c r="J18" s="26"/>
      <c r="K18" s="7"/>
      <c r="L18" s="7"/>
      <c r="M18" s="7"/>
    </row>
    <row r="19" spans="1:13" ht="15">
      <c r="A19" t="s">
        <v>117</v>
      </c>
      <c r="B19" s="24" t="s">
        <v>133</v>
      </c>
      <c r="C19" s="24">
        <v>2.2</v>
      </c>
      <c r="D19" s="28">
        <f t="shared" si="0"/>
        <v>37532</v>
      </c>
      <c r="E19" s="25"/>
      <c r="F19" s="25"/>
      <c r="G19" s="14"/>
      <c r="H19" s="26"/>
      <c r="I19" s="26"/>
      <c r="J19" s="26"/>
      <c r="K19" s="7"/>
      <c r="L19" s="7"/>
      <c r="M19" s="7"/>
    </row>
    <row r="20" spans="1:13" ht="15">
      <c r="A20" t="s">
        <v>117</v>
      </c>
      <c r="B20" s="24" t="s">
        <v>134</v>
      </c>
      <c r="C20" s="24">
        <v>2.2</v>
      </c>
      <c r="D20" s="28">
        <f t="shared" si="0"/>
        <v>37532</v>
      </c>
      <c r="E20" s="25"/>
      <c r="F20" s="25"/>
      <c r="G20" s="14"/>
      <c r="H20" s="26"/>
      <c r="I20" s="26"/>
      <c r="J20" s="26"/>
      <c r="K20" s="7"/>
      <c r="L20" s="7"/>
      <c r="M20" s="7"/>
    </row>
    <row r="21" spans="1:13" ht="15">
      <c r="A21" t="s">
        <v>117</v>
      </c>
      <c r="B21" s="24" t="s">
        <v>275</v>
      </c>
      <c r="C21" s="24">
        <v>2.2</v>
      </c>
      <c r="D21" s="28">
        <f t="shared" si="0"/>
        <v>37532</v>
      </c>
      <c r="E21" s="25"/>
      <c r="F21" s="25"/>
      <c r="G21" s="14"/>
      <c r="H21" s="26"/>
      <c r="I21" s="26"/>
      <c r="J21" s="26"/>
      <c r="K21" s="7"/>
      <c r="L21" s="7"/>
      <c r="M21" s="7"/>
    </row>
    <row r="22" spans="1:13" ht="15">
      <c r="A22" t="s">
        <v>117</v>
      </c>
      <c r="B22" s="24" t="s">
        <v>268</v>
      </c>
      <c r="C22" s="24">
        <v>2</v>
      </c>
      <c r="D22" s="28">
        <f t="shared" si="0"/>
        <v>34120</v>
      </c>
      <c r="E22" s="25"/>
      <c r="F22" s="25"/>
      <c r="G22" s="14"/>
      <c r="H22" s="26"/>
      <c r="I22" s="26"/>
      <c r="J22" s="26"/>
      <c r="K22" s="7"/>
      <c r="L22" s="7"/>
      <c r="M22" s="7"/>
    </row>
    <row r="23" spans="1:13" ht="15">
      <c r="A23" t="s">
        <v>117</v>
      </c>
      <c r="B23" s="24" t="s">
        <v>130</v>
      </c>
      <c r="C23" s="24">
        <v>2</v>
      </c>
      <c r="D23" s="28">
        <f t="shared" si="0"/>
        <v>34120</v>
      </c>
      <c r="E23" s="25"/>
      <c r="F23" s="25"/>
      <c r="G23" s="14"/>
      <c r="H23" s="26"/>
      <c r="I23" s="26"/>
      <c r="J23" s="26"/>
      <c r="K23" s="7"/>
      <c r="L23" s="7"/>
      <c r="M23" s="7"/>
    </row>
    <row r="24" spans="1:13" ht="15">
      <c r="A24" t="s">
        <v>117</v>
      </c>
      <c r="B24" s="24" t="s">
        <v>132</v>
      </c>
      <c r="C24" s="24">
        <v>2</v>
      </c>
      <c r="D24" s="28">
        <f t="shared" si="0"/>
        <v>34120</v>
      </c>
      <c r="E24" s="25"/>
      <c r="F24" s="25"/>
      <c r="G24" s="14"/>
      <c r="H24" s="26"/>
      <c r="I24" s="26"/>
      <c r="J24" s="26"/>
      <c r="K24" s="7"/>
      <c r="L24" s="7"/>
      <c r="M24" s="7"/>
    </row>
    <row r="25" spans="1:13" ht="15">
      <c r="A25" t="s">
        <v>117</v>
      </c>
      <c r="B25" s="24" t="s">
        <v>131</v>
      </c>
      <c r="C25" s="24">
        <v>1.4</v>
      </c>
      <c r="D25" s="28">
        <f t="shared" si="0"/>
        <v>23884</v>
      </c>
      <c r="E25" s="25"/>
      <c r="F25" s="25"/>
      <c r="G25" s="14"/>
      <c r="H25" s="26"/>
      <c r="I25" s="26"/>
      <c r="J25" s="26"/>
      <c r="K25" s="7"/>
      <c r="L25" s="7"/>
      <c r="M25" s="7"/>
    </row>
    <row r="26" spans="1:13" ht="15">
      <c r="A26" t="s">
        <v>117</v>
      </c>
      <c r="B26" s="24" t="s">
        <v>118</v>
      </c>
      <c r="C26" s="24">
        <v>1</v>
      </c>
      <c r="D26" s="28">
        <f t="shared" si="0"/>
        <v>17060</v>
      </c>
      <c r="E26" s="25"/>
      <c r="F26" s="25"/>
      <c r="G26" s="14"/>
      <c r="H26" s="26"/>
      <c r="I26" s="26"/>
      <c r="J26" s="26"/>
      <c r="K26" s="7"/>
      <c r="L26" s="7"/>
      <c r="M26" s="7"/>
    </row>
    <row r="27" spans="1:13" ht="15">
      <c r="A27" t="s">
        <v>117</v>
      </c>
      <c r="B27" s="24" t="s">
        <v>264</v>
      </c>
      <c r="C27" s="24">
        <v>0.4</v>
      </c>
      <c r="D27" s="28">
        <f t="shared" si="0"/>
        <v>6824</v>
      </c>
      <c r="E27" s="25"/>
      <c r="F27" s="25"/>
      <c r="G27" s="14"/>
      <c r="H27" s="26"/>
      <c r="I27" s="26"/>
      <c r="J27" s="26"/>
      <c r="K27" s="7"/>
      <c r="L27" s="7"/>
      <c r="M27" s="7"/>
    </row>
    <row r="28" spans="1:13" ht="15">
      <c r="A28" t="s">
        <v>117</v>
      </c>
      <c r="B28" s="24" t="s">
        <v>265</v>
      </c>
      <c r="C28" s="24">
        <v>0.4</v>
      </c>
      <c r="D28" s="28">
        <f t="shared" si="0"/>
        <v>6824</v>
      </c>
      <c r="E28" s="25"/>
      <c r="F28" s="25"/>
      <c r="G28" s="14"/>
      <c r="H28" s="26"/>
      <c r="I28" s="26"/>
      <c r="J28" s="26"/>
      <c r="K28" s="7"/>
      <c r="L28" s="7"/>
      <c r="M28" s="7"/>
    </row>
    <row r="29" spans="1:13" ht="15">
      <c r="A29" t="s">
        <v>117</v>
      </c>
      <c r="B29" s="24" t="s">
        <v>266</v>
      </c>
      <c r="C29" s="24">
        <v>0.4</v>
      </c>
      <c r="D29" s="28">
        <f t="shared" si="0"/>
        <v>6824</v>
      </c>
      <c r="E29" s="25"/>
      <c r="F29" s="25"/>
      <c r="G29" s="14"/>
      <c r="H29" s="26"/>
      <c r="I29" s="26"/>
      <c r="J29" s="26"/>
      <c r="K29" s="7"/>
      <c r="L29" s="7"/>
      <c r="M29" s="7"/>
    </row>
    <row r="30" spans="1:13" ht="15">
      <c r="A30" t="s">
        <v>117</v>
      </c>
      <c r="B30" s="24" t="s">
        <v>269</v>
      </c>
      <c r="C30" s="24">
        <v>0.4</v>
      </c>
      <c r="D30" s="28">
        <f t="shared" si="0"/>
        <v>6824</v>
      </c>
      <c r="E30" s="25"/>
      <c r="F30" s="25"/>
      <c r="G30" s="14"/>
      <c r="H30" s="26"/>
      <c r="I30" s="26"/>
      <c r="J30" s="26"/>
      <c r="K30" s="7"/>
      <c r="L30" s="7"/>
      <c r="M30" s="7"/>
    </row>
    <row r="31" spans="1:13" ht="15">
      <c r="A31" t="s">
        <v>117</v>
      </c>
      <c r="B31" s="24" t="s">
        <v>123</v>
      </c>
      <c r="C31" s="24">
        <v>0.4</v>
      </c>
      <c r="D31" s="28">
        <f t="shared" si="0"/>
        <v>6824</v>
      </c>
      <c r="E31" s="25"/>
      <c r="F31" s="25"/>
      <c r="G31" s="14"/>
      <c r="H31" s="26"/>
      <c r="I31" s="26"/>
      <c r="J31" s="26"/>
      <c r="K31" s="7"/>
      <c r="L31" s="7"/>
      <c r="M31" s="7"/>
    </row>
    <row r="32" spans="1:13" ht="15">
      <c r="A32" t="s">
        <v>117</v>
      </c>
      <c r="B32" s="24" t="s">
        <v>272</v>
      </c>
      <c r="C32" s="24">
        <v>0.4</v>
      </c>
      <c r="D32" s="28">
        <f t="shared" si="0"/>
        <v>6824</v>
      </c>
      <c r="E32" s="25"/>
      <c r="F32" s="25"/>
      <c r="G32" s="14"/>
      <c r="H32" s="26"/>
      <c r="I32" s="26"/>
      <c r="J32" s="26"/>
      <c r="K32" s="7"/>
      <c r="L32" s="7"/>
      <c r="M32" s="7"/>
    </row>
    <row r="33" spans="1:13" ht="15">
      <c r="A33" t="s">
        <v>117</v>
      </c>
      <c r="B33" s="24" t="s">
        <v>122</v>
      </c>
      <c r="C33" s="24">
        <v>0.2</v>
      </c>
      <c r="D33" s="28">
        <f t="shared" si="0"/>
        <v>3412</v>
      </c>
      <c r="E33" s="25"/>
      <c r="F33" s="25"/>
      <c r="G33" s="14"/>
      <c r="H33" s="26"/>
      <c r="I33" s="26"/>
      <c r="J33" s="26"/>
      <c r="K33" s="7"/>
      <c r="L33" s="7"/>
      <c r="M33" s="7"/>
    </row>
    <row r="34" spans="1:13" ht="15">
      <c r="A34" t="s">
        <v>117</v>
      </c>
      <c r="B34" s="24" t="s">
        <v>127</v>
      </c>
      <c r="C34" s="24">
        <v>0.2</v>
      </c>
      <c r="D34" s="28">
        <f t="shared" si="0"/>
        <v>3412</v>
      </c>
      <c r="E34" s="25"/>
      <c r="F34" s="25"/>
      <c r="G34" s="14"/>
      <c r="H34" s="26"/>
      <c r="I34" s="26"/>
      <c r="J34" s="26"/>
      <c r="K34" s="7"/>
      <c r="L34" s="7"/>
      <c r="M34" s="7"/>
    </row>
    <row r="35" spans="1:13" ht="15">
      <c r="A35" t="s">
        <v>117</v>
      </c>
      <c r="B35" s="24" t="s">
        <v>128</v>
      </c>
      <c r="C35" s="24">
        <v>0.2</v>
      </c>
      <c r="D35" s="28">
        <f t="shared" si="0"/>
        <v>3412</v>
      </c>
      <c r="E35" s="25"/>
      <c r="F35" s="25"/>
      <c r="G35" s="14"/>
      <c r="H35" s="26"/>
      <c r="I35" s="26"/>
      <c r="J35" s="26"/>
      <c r="K35" s="7"/>
      <c r="L35" s="7"/>
      <c r="M35" s="7"/>
    </row>
    <row r="36" spans="1:13" ht="15.75" thickBot="1">
      <c r="A36" t="s">
        <v>117</v>
      </c>
      <c r="B36" s="57" t="s">
        <v>129</v>
      </c>
      <c r="C36" s="57">
        <v>0.2</v>
      </c>
      <c r="D36" s="58">
        <f t="shared" si="0"/>
        <v>3412</v>
      </c>
      <c r="E36" s="25"/>
      <c r="F36" s="25"/>
      <c r="G36" s="14"/>
      <c r="H36" s="26"/>
      <c r="I36" s="26"/>
      <c r="J36" s="26"/>
      <c r="K36" s="7"/>
      <c r="L36" s="7"/>
      <c r="M36" s="7"/>
    </row>
    <row r="37" spans="2:13" ht="15.75" thickTop="1">
      <c r="B37" s="54" t="s">
        <v>318</v>
      </c>
      <c r="C37" s="55">
        <f>SUM(C6:C36)</f>
        <v>89.20000000000007</v>
      </c>
      <c r="D37" s="56">
        <f>SUM(D6:D36)</f>
        <v>1521752</v>
      </c>
      <c r="E37" s="25"/>
      <c r="F37" s="25"/>
      <c r="G37" s="14"/>
      <c r="H37" s="26"/>
      <c r="I37" s="26"/>
      <c r="J37" s="26"/>
      <c r="K37" s="7"/>
      <c r="L37" s="7"/>
      <c r="M37" s="7"/>
    </row>
    <row r="38" spans="3:12" ht="24.75" customHeight="1">
      <c r="C38" s="3"/>
      <c r="D38" s="6"/>
      <c r="E38" s="6"/>
      <c r="F38" s="7"/>
      <c r="H38" s="7"/>
      <c r="I38" s="7"/>
      <c r="J38" s="7"/>
      <c r="K38" s="7"/>
      <c r="L38" s="7"/>
    </row>
  </sheetData>
  <sheetProtection/>
  <mergeCells count="4">
    <mergeCell ref="B2:D2"/>
    <mergeCell ref="A4:A5"/>
    <mergeCell ref="B4:B5"/>
    <mergeCell ref="D4:D5"/>
  </mergeCells>
  <printOptions/>
  <pageMargins left="0.2362204724409449" right="0.2362204724409449" top="0.15748031496062992" bottom="0.15748031496062992" header="0.11811023622047245" footer="0.31496062992125984"/>
  <pageSetup horizontalDpi="600" verticalDpi="600" orientation="landscape" paperSize="9" r:id="rId1"/>
  <headerFooter>
    <oddFooter>&amp;C12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 topLeftCell="B1">
      <selection activeCell="F11" sqref="F11"/>
    </sheetView>
  </sheetViews>
  <sheetFormatPr defaultColWidth="9.140625" defaultRowHeight="15"/>
  <cols>
    <col min="1" max="1" width="10.00390625" style="0" hidden="1" customWidth="1"/>
    <col min="2" max="2" width="52.8515625" style="0" customWidth="1"/>
    <col min="3" max="3" width="10.57421875" style="0" hidden="1" customWidth="1"/>
    <col min="4" max="4" width="17.7109375" style="0" bestFit="1" customWidth="1"/>
  </cols>
  <sheetData>
    <row r="1" spans="1:10" ht="15.75" customHeight="1">
      <c r="A1" s="78" t="s">
        <v>0</v>
      </c>
      <c r="B1" s="75" t="s">
        <v>1</v>
      </c>
      <c r="C1" s="9"/>
      <c r="D1" s="72" t="s">
        <v>329</v>
      </c>
      <c r="E1" s="11"/>
      <c r="F1" s="11"/>
      <c r="G1" s="11"/>
      <c r="H1" s="11"/>
      <c r="I1" s="11"/>
      <c r="J1" s="11"/>
    </row>
    <row r="2" spans="1:10" ht="16.5" thickBot="1">
      <c r="A2" s="78"/>
      <c r="B2" s="76"/>
      <c r="C2" s="9" t="s">
        <v>2</v>
      </c>
      <c r="D2" s="73"/>
      <c r="E2" s="11"/>
      <c r="F2" s="11"/>
      <c r="G2" s="11"/>
      <c r="H2" s="11"/>
      <c r="I2" s="11"/>
      <c r="J2" s="11"/>
    </row>
    <row r="3" spans="1:10" ht="16.5" thickTop="1">
      <c r="A3" t="s">
        <v>192</v>
      </c>
      <c r="B3" s="12" t="s">
        <v>200</v>
      </c>
      <c r="C3" s="12">
        <v>23</v>
      </c>
      <c r="D3" s="13">
        <f aca="true" t="shared" si="0" ref="D3:D16">C3*17060</f>
        <v>392380</v>
      </c>
      <c r="E3" s="11"/>
      <c r="F3" s="11"/>
      <c r="G3" s="11"/>
      <c r="H3" s="11"/>
      <c r="I3" s="11"/>
      <c r="J3" s="11"/>
    </row>
    <row r="4" spans="1:10" ht="15.75">
      <c r="A4" t="s">
        <v>192</v>
      </c>
      <c r="B4" s="12" t="s">
        <v>201</v>
      </c>
      <c r="C4" s="12">
        <v>14.2</v>
      </c>
      <c r="D4" s="13">
        <f t="shared" si="0"/>
        <v>242252</v>
      </c>
      <c r="E4" s="11"/>
      <c r="F4" s="11"/>
      <c r="G4" s="11"/>
      <c r="H4" s="11"/>
      <c r="I4" s="11"/>
      <c r="J4" s="11"/>
    </row>
    <row r="5" spans="1:10" ht="15.75">
      <c r="A5" t="s">
        <v>192</v>
      </c>
      <c r="B5" s="12" t="s">
        <v>197</v>
      </c>
      <c r="C5" s="12">
        <v>9.2</v>
      </c>
      <c r="D5" s="13">
        <f t="shared" si="0"/>
        <v>156952</v>
      </c>
      <c r="E5" s="11"/>
      <c r="F5" s="11"/>
      <c r="G5" s="11"/>
      <c r="H5" s="11"/>
      <c r="I5" s="11"/>
      <c r="J5" s="11"/>
    </row>
    <row r="6" spans="1:10" ht="15.75">
      <c r="A6" t="s">
        <v>192</v>
      </c>
      <c r="B6" s="12" t="s">
        <v>251</v>
      </c>
      <c r="C6" s="12">
        <v>6.6</v>
      </c>
      <c r="D6" s="13">
        <f t="shared" si="0"/>
        <v>112596</v>
      </c>
      <c r="E6" s="11"/>
      <c r="F6" s="11"/>
      <c r="G6" s="11"/>
      <c r="H6" s="11"/>
      <c r="I6" s="11"/>
      <c r="J6" s="11"/>
    </row>
    <row r="7" spans="1:10" ht="15.75">
      <c r="A7" t="s">
        <v>192</v>
      </c>
      <c r="B7" s="12" t="s">
        <v>198</v>
      </c>
      <c r="C7" s="12">
        <v>6.4</v>
      </c>
      <c r="D7" s="13">
        <f t="shared" si="0"/>
        <v>109184</v>
      </c>
      <c r="E7" s="11"/>
      <c r="F7" s="11"/>
      <c r="G7" s="11"/>
      <c r="H7" s="11"/>
      <c r="I7" s="11"/>
      <c r="J7" s="11"/>
    </row>
    <row r="8" spans="1:10" ht="15.75">
      <c r="A8" t="s">
        <v>192</v>
      </c>
      <c r="B8" s="12" t="s">
        <v>196</v>
      </c>
      <c r="C8" s="12">
        <v>6</v>
      </c>
      <c r="D8" s="13">
        <f t="shared" si="0"/>
        <v>102360</v>
      </c>
      <c r="E8" s="11"/>
      <c r="F8" s="11"/>
      <c r="G8" s="11"/>
      <c r="H8" s="11"/>
      <c r="I8" s="11"/>
      <c r="J8" s="11"/>
    </row>
    <row r="9" spans="1:10" ht="15.75">
      <c r="A9" t="s">
        <v>192</v>
      </c>
      <c r="B9" s="12" t="s">
        <v>202</v>
      </c>
      <c r="C9" s="12">
        <v>2.4</v>
      </c>
      <c r="D9" s="13">
        <f t="shared" si="0"/>
        <v>40944</v>
      </c>
      <c r="E9" s="11"/>
      <c r="F9" s="11"/>
      <c r="G9" s="11"/>
      <c r="H9" s="11"/>
      <c r="I9" s="11"/>
      <c r="J9" s="11"/>
    </row>
    <row r="10" spans="1:10" ht="15.75">
      <c r="A10" t="s">
        <v>192</v>
      </c>
      <c r="B10" s="12" t="s">
        <v>195</v>
      </c>
      <c r="C10" s="12">
        <v>2</v>
      </c>
      <c r="D10" s="13">
        <f t="shared" si="0"/>
        <v>34120</v>
      </c>
      <c r="E10" s="11"/>
      <c r="F10" s="11"/>
      <c r="G10" s="11"/>
      <c r="H10" s="11"/>
      <c r="I10" s="11"/>
      <c r="J10" s="11"/>
    </row>
    <row r="11" spans="1:10" ht="15.75">
      <c r="A11" t="s">
        <v>192</v>
      </c>
      <c r="B11" s="12" t="s">
        <v>194</v>
      </c>
      <c r="C11" s="12">
        <v>1.4</v>
      </c>
      <c r="D11" s="13">
        <f t="shared" si="0"/>
        <v>23884</v>
      </c>
      <c r="E11" s="11"/>
      <c r="F11" s="11"/>
      <c r="G11" s="11"/>
      <c r="H11" s="11"/>
      <c r="I11" s="11"/>
      <c r="J11" s="11"/>
    </row>
    <row r="12" spans="1:10" ht="15.75">
      <c r="A12" t="s">
        <v>192</v>
      </c>
      <c r="B12" s="12" t="s">
        <v>252</v>
      </c>
      <c r="C12" s="12">
        <v>1.4</v>
      </c>
      <c r="D12" s="13">
        <f t="shared" si="0"/>
        <v>23884</v>
      </c>
      <c r="E12" s="11"/>
      <c r="F12" s="11"/>
      <c r="G12" s="11"/>
      <c r="H12" s="11"/>
      <c r="I12" s="11"/>
      <c r="J12" s="11"/>
    </row>
    <row r="13" spans="1:10" ht="15.75">
      <c r="A13" t="s">
        <v>192</v>
      </c>
      <c r="B13" s="12" t="s">
        <v>285</v>
      </c>
      <c r="C13" s="12">
        <v>1</v>
      </c>
      <c r="D13" s="13">
        <f t="shared" si="0"/>
        <v>17060</v>
      </c>
      <c r="E13" s="11"/>
      <c r="F13" s="11"/>
      <c r="G13" s="11"/>
      <c r="H13" s="11"/>
      <c r="I13" s="11"/>
      <c r="J13" s="11"/>
    </row>
    <row r="14" spans="1:10" ht="15.75">
      <c r="A14" t="s">
        <v>192</v>
      </c>
      <c r="B14" s="12" t="s">
        <v>284</v>
      </c>
      <c r="C14" s="12">
        <v>0.6</v>
      </c>
      <c r="D14" s="13">
        <f t="shared" si="0"/>
        <v>10236</v>
      </c>
      <c r="E14" s="11"/>
      <c r="F14" s="11"/>
      <c r="G14" s="11"/>
      <c r="H14" s="11"/>
      <c r="I14" s="11"/>
      <c r="J14" s="11"/>
    </row>
    <row r="15" spans="1:10" ht="15.75">
      <c r="A15" t="s">
        <v>192</v>
      </c>
      <c r="B15" s="12" t="s">
        <v>199</v>
      </c>
      <c r="C15" s="12">
        <v>0.6</v>
      </c>
      <c r="D15" s="13">
        <f t="shared" si="0"/>
        <v>10236</v>
      </c>
      <c r="E15" s="11"/>
      <c r="F15" s="11"/>
      <c r="G15" s="11"/>
      <c r="H15" s="11"/>
      <c r="I15" s="11"/>
      <c r="J15" s="11"/>
    </row>
    <row r="16" spans="1:10" ht="16.5" thickBot="1">
      <c r="A16" t="s">
        <v>192</v>
      </c>
      <c r="B16" s="50" t="s">
        <v>193</v>
      </c>
      <c r="C16" s="50">
        <v>0.4</v>
      </c>
      <c r="D16" s="51">
        <f t="shared" si="0"/>
        <v>6824</v>
      </c>
      <c r="E16" s="11"/>
      <c r="F16" s="11"/>
      <c r="G16" s="11"/>
      <c r="H16" s="11"/>
      <c r="I16" s="11"/>
      <c r="J16" s="11"/>
    </row>
    <row r="17" spans="2:10" ht="16.5" thickTop="1">
      <c r="B17" s="16" t="s">
        <v>319</v>
      </c>
      <c r="C17" s="49">
        <f>SUM(C3:C16)</f>
        <v>75.20000000000002</v>
      </c>
      <c r="D17" s="53">
        <f>SUM(D3:D16)</f>
        <v>1282912</v>
      </c>
      <c r="E17" s="29"/>
      <c r="F17" s="40"/>
      <c r="G17" s="11"/>
      <c r="H17" s="11"/>
      <c r="I17" s="11"/>
      <c r="J17" s="11"/>
    </row>
    <row r="18" spans="2:10" ht="15">
      <c r="B18" s="11"/>
      <c r="C18" s="11"/>
      <c r="D18" s="11"/>
      <c r="E18" s="11"/>
      <c r="F18" s="11"/>
      <c r="G18" s="11"/>
      <c r="H18" s="11"/>
      <c r="I18" s="11"/>
      <c r="J18" s="11"/>
    </row>
    <row r="19" spans="2:10" ht="15.75">
      <c r="B19" s="15" t="s">
        <v>330</v>
      </c>
      <c r="C19" s="11"/>
      <c r="D19" s="11"/>
      <c r="E19" s="11"/>
      <c r="F19" s="11"/>
      <c r="G19" s="11"/>
      <c r="H19" s="11"/>
      <c r="I19" s="11"/>
      <c r="J19" s="11"/>
    </row>
    <row r="20" spans="2:10" ht="15">
      <c r="B20" s="11"/>
      <c r="C20" s="11"/>
      <c r="D20" s="11"/>
      <c r="E20" s="11"/>
      <c r="F20" s="11"/>
      <c r="G20" s="11"/>
      <c r="H20" s="11"/>
      <c r="I20" s="11"/>
      <c r="J20" s="11"/>
    </row>
    <row r="21" spans="2:10" ht="15">
      <c r="B21" s="11"/>
      <c r="C21" s="11"/>
      <c r="D21" s="11"/>
      <c r="E21" s="11"/>
      <c r="F21" s="11"/>
      <c r="G21" s="11"/>
      <c r="H21" s="11"/>
      <c r="I21" s="11"/>
      <c r="J21" s="11"/>
    </row>
    <row r="22" spans="2:10" ht="15">
      <c r="B22" s="11"/>
      <c r="C22" s="11"/>
      <c r="D22" s="11"/>
      <c r="E22" s="11"/>
      <c r="F22" s="11"/>
      <c r="G22" s="11"/>
      <c r="H22" s="11"/>
      <c r="I22" s="11"/>
      <c r="J22" s="11"/>
    </row>
    <row r="23" spans="2:10" ht="15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5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5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5">
      <c r="B26" s="11"/>
      <c r="C26" s="11"/>
      <c r="D26" s="11"/>
      <c r="E26" s="11"/>
      <c r="F26" s="11"/>
      <c r="G26" s="11"/>
      <c r="H26" s="11"/>
      <c r="I26" s="11"/>
      <c r="J26" s="11"/>
    </row>
    <row r="27" spans="2:10" ht="15">
      <c r="B27" s="11"/>
      <c r="C27" s="11"/>
      <c r="D27" s="11"/>
      <c r="E27" s="11"/>
      <c r="F27" s="11"/>
      <c r="G27" s="11"/>
      <c r="H27" s="11"/>
      <c r="I27" s="11"/>
      <c r="J27" s="11"/>
    </row>
    <row r="28" spans="2:10" ht="15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5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5">
      <c r="B30" s="11"/>
      <c r="C30" s="11"/>
      <c r="D30" s="11"/>
      <c r="E30" s="11"/>
      <c r="F30" s="11"/>
      <c r="G30" s="11"/>
      <c r="H30" s="11"/>
      <c r="I30" s="11"/>
      <c r="J30" s="11"/>
    </row>
    <row r="31" spans="2:10" ht="15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15">
      <c r="B32" s="11"/>
      <c r="C32" s="11"/>
      <c r="D32" s="11"/>
      <c r="E32" s="11"/>
      <c r="F32" s="11"/>
      <c r="G32" s="11"/>
      <c r="H32" s="11"/>
      <c r="I32" s="11"/>
      <c r="J32" s="11"/>
    </row>
  </sheetData>
  <sheetProtection/>
  <mergeCells count="3">
    <mergeCell ref="A1:A2"/>
    <mergeCell ref="B1:B2"/>
    <mergeCell ref="D1:D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&amp;C&amp;"Times New Roman,Tučné"&amp;16Kraj Liberecký</oddHeader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view="pageLayout" workbookViewId="0" topLeftCell="B1">
      <selection activeCell="B20" sqref="B20:D20"/>
    </sheetView>
  </sheetViews>
  <sheetFormatPr defaultColWidth="9.140625" defaultRowHeight="15"/>
  <cols>
    <col min="1" max="1" width="17.140625" style="0" hidden="1" customWidth="1"/>
    <col min="2" max="2" width="42.00390625" style="0" customWidth="1"/>
    <col min="3" max="3" width="10.57421875" style="0" hidden="1" customWidth="1"/>
    <col min="4" max="4" width="13.57421875" style="0" bestFit="1" customWidth="1"/>
  </cols>
  <sheetData>
    <row r="1" spans="1:12" ht="15.75" customHeight="1">
      <c r="A1" s="78" t="s">
        <v>0</v>
      </c>
      <c r="B1" s="75" t="s">
        <v>1</v>
      </c>
      <c r="C1" s="9"/>
      <c r="D1" s="72" t="s">
        <v>329</v>
      </c>
      <c r="E1" s="11"/>
      <c r="F1" s="11"/>
      <c r="G1" s="11"/>
      <c r="H1" s="11"/>
      <c r="I1" s="11"/>
      <c r="J1" s="11"/>
      <c r="K1" s="11"/>
      <c r="L1" s="11"/>
    </row>
    <row r="2" spans="1:12" ht="57" customHeight="1" thickBot="1">
      <c r="A2" s="78"/>
      <c r="B2" s="76"/>
      <c r="C2" s="9" t="s">
        <v>2</v>
      </c>
      <c r="D2" s="73"/>
      <c r="E2" s="11"/>
      <c r="F2" s="11"/>
      <c r="G2" s="11"/>
      <c r="H2" s="11"/>
      <c r="I2" s="11"/>
      <c r="J2" s="11"/>
      <c r="K2" s="11"/>
      <c r="L2" s="11"/>
    </row>
    <row r="3" spans="1:12" ht="16.5" thickTop="1">
      <c r="A3" t="s">
        <v>83</v>
      </c>
      <c r="B3" s="12" t="s">
        <v>100</v>
      </c>
      <c r="C3" s="12">
        <v>18.4</v>
      </c>
      <c r="D3" s="13">
        <f aca="true" t="shared" si="0" ref="D3:D20">C3*17060</f>
        <v>313904</v>
      </c>
      <c r="E3" s="11"/>
      <c r="F3" s="11"/>
      <c r="G3" s="11"/>
      <c r="H3" s="11"/>
      <c r="I3" s="11"/>
      <c r="J3" s="11"/>
      <c r="K3" s="11"/>
      <c r="L3" s="11"/>
    </row>
    <row r="4" spans="1:12" ht="15.75">
      <c r="A4" t="s">
        <v>83</v>
      </c>
      <c r="B4" s="12" t="s">
        <v>94</v>
      </c>
      <c r="C4" s="12">
        <v>9.6</v>
      </c>
      <c r="D4" s="13">
        <f t="shared" si="0"/>
        <v>163776</v>
      </c>
      <c r="E4" s="11"/>
      <c r="F4" s="11"/>
      <c r="G4" s="11"/>
      <c r="H4" s="11"/>
      <c r="I4" s="11"/>
      <c r="J4" s="11"/>
      <c r="K4" s="11"/>
      <c r="L4" s="11"/>
    </row>
    <row r="5" spans="1:12" ht="15.75">
      <c r="A5" t="s">
        <v>83</v>
      </c>
      <c r="B5" s="12" t="s">
        <v>90</v>
      </c>
      <c r="C5" s="12">
        <v>8.2</v>
      </c>
      <c r="D5" s="13">
        <f t="shared" si="0"/>
        <v>139892</v>
      </c>
      <c r="E5" s="11"/>
      <c r="F5" s="11"/>
      <c r="G5" s="11"/>
      <c r="H5" s="11"/>
      <c r="I5" s="11"/>
      <c r="J5" s="11"/>
      <c r="K5" s="11"/>
      <c r="L5" s="11"/>
    </row>
    <row r="6" spans="1:12" ht="15.75">
      <c r="A6" t="s">
        <v>83</v>
      </c>
      <c r="B6" s="12" t="s">
        <v>101</v>
      </c>
      <c r="C6" s="12">
        <v>8</v>
      </c>
      <c r="D6" s="13">
        <f t="shared" si="0"/>
        <v>136480</v>
      </c>
      <c r="E6" s="11"/>
      <c r="F6" s="11"/>
      <c r="G6" s="11"/>
      <c r="H6" s="11"/>
      <c r="I6" s="11"/>
      <c r="J6" s="11"/>
      <c r="K6" s="11"/>
      <c r="L6" s="11"/>
    </row>
    <row r="7" spans="1:12" ht="15.75">
      <c r="A7" t="s">
        <v>83</v>
      </c>
      <c r="B7" s="12" t="s">
        <v>95</v>
      </c>
      <c r="C7" s="12">
        <v>6</v>
      </c>
      <c r="D7" s="13">
        <f t="shared" si="0"/>
        <v>102360</v>
      </c>
      <c r="E7" s="11"/>
      <c r="F7" s="11"/>
      <c r="G7" s="11"/>
      <c r="H7" s="11"/>
      <c r="I7" s="11"/>
      <c r="J7" s="11"/>
      <c r="K7" s="11"/>
      <c r="L7" s="11"/>
    </row>
    <row r="8" spans="1:12" ht="15.75">
      <c r="A8" t="s">
        <v>83</v>
      </c>
      <c r="B8" s="12" t="s">
        <v>87</v>
      </c>
      <c r="C8" s="12">
        <v>3.2</v>
      </c>
      <c r="D8" s="13">
        <f t="shared" si="0"/>
        <v>54592</v>
      </c>
      <c r="E8" s="11"/>
      <c r="F8" s="11"/>
      <c r="G8" s="11"/>
      <c r="H8" s="11"/>
      <c r="I8" s="11"/>
      <c r="J8" s="11"/>
      <c r="K8" s="11"/>
      <c r="L8" s="11"/>
    </row>
    <row r="9" spans="1:12" ht="15.75">
      <c r="A9" t="s">
        <v>83</v>
      </c>
      <c r="B9" s="12" t="s">
        <v>89</v>
      </c>
      <c r="C9" s="12">
        <v>3</v>
      </c>
      <c r="D9" s="13">
        <f t="shared" si="0"/>
        <v>51180</v>
      </c>
      <c r="E9" s="11"/>
      <c r="F9" s="11"/>
      <c r="G9" s="11"/>
      <c r="H9" s="11"/>
      <c r="I9" s="11"/>
      <c r="J9" s="11"/>
      <c r="K9" s="11"/>
      <c r="L9" s="11"/>
    </row>
    <row r="10" spans="1:12" ht="15.75">
      <c r="A10" t="s">
        <v>83</v>
      </c>
      <c r="B10" s="12" t="s">
        <v>97</v>
      </c>
      <c r="C10" s="12">
        <v>2.6</v>
      </c>
      <c r="D10" s="13">
        <f t="shared" si="0"/>
        <v>44356</v>
      </c>
      <c r="E10" s="11"/>
      <c r="F10" s="11"/>
      <c r="G10" s="11"/>
      <c r="H10" s="11"/>
      <c r="I10" s="11"/>
      <c r="J10" s="11"/>
      <c r="K10" s="11"/>
      <c r="L10" s="11"/>
    </row>
    <row r="11" spans="1:12" ht="15.75">
      <c r="A11" t="s">
        <v>83</v>
      </c>
      <c r="B11" s="12" t="s">
        <v>85</v>
      </c>
      <c r="C11" s="12">
        <v>2</v>
      </c>
      <c r="D11" s="13">
        <f t="shared" si="0"/>
        <v>34120</v>
      </c>
      <c r="E11" s="11"/>
      <c r="F11" s="11"/>
      <c r="G11" s="11"/>
      <c r="H11" s="11"/>
      <c r="I11" s="11"/>
      <c r="J11" s="11"/>
      <c r="K11" s="11"/>
      <c r="L11" s="11"/>
    </row>
    <row r="12" spans="1:12" ht="15.75">
      <c r="A12" t="s">
        <v>83</v>
      </c>
      <c r="B12" s="12" t="s">
        <v>86</v>
      </c>
      <c r="C12" s="12">
        <v>2</v>
      </c>
      <c r="D12" s="13">
        <f t="shared" si="0"/>
        <v>34120</v>
      </c>
      <c r="E12" s="11"/>
      <c r="F12" s="11"/>
      <c r="G12" s="11"/>
      <c r="H12" s="11"/>
      <c r="I12" s="11"/>
      <c r="J12" s="11"/>
      <c r="K12" s="11"/>
      <c r="L12" s="11"/>
    </row>
    <row r="13" spans="1:12" ht="15.75">
      <c r="A13" t="s">
        <v>83</v>
      </c>
      <c r="B13" s="12" t="s">
        <v>98</v>
      </c>
      <c r="C13" s="12">
        <v>2</v>
      </c>
      <c r="D13" s="13">
        <f t="shared" si="0"/>
        <v>34120</v>
      </c>
      <c r="E13" s="11"/>
      <c r="F13" s="11"/>
      <c r="G13" s="11"/>
      <c r="H13" s="11"/>
      <c r="I13" s="11"/>
      <c r="J13" s="11"/>
      <c r="K13" s="11"/>
      <c r="L13" s="11"/>
    </row>
    <row r="14" spans="1:12" ht="15.75">
      <c r="A14" t="s">
        <v>83</v>
      </c>
      <c r="B14" s="12" t="s">
        <v>96</v>
      </c>
      <c r="C14" s="12">
        <v>1</v>
      </c>
      <c r="D14" s="13">
        <f t="shared" si="0"/>
        <v>17060</v>
      </c>
      <c r="E14" s="11"/>
      <c r="F14" s="11"/>
      <c r="G14" s="11"/>
      <c r="H14" s="11"/>
      <c r="I14" s="11"/>
      <c r="J14" s="11"/>
      <c r="K14" s="11"/>
      <c r="L14" s="11"/>
    </row>
    <row r="15" spans="1:12" ht="15.75">
      <c r="A15" t="s">
        <v>83</v>
      </c>
      <c r="B15" s="12" t="s">
        <v>84</v>
      </c>
      <c r="C15" s="12">
        <v>0.8</v>
      </c>
      <c r="D15" s="13">
        <f t="shared" si="0"/>
        <v>13648</v>
      </c>
      <c r="E15" s="11"/>
      <c r="F15" s="11"/>
      <c r="G15" s="11"/>
      <c r="H15" s="11"/>
      <c r="I15" s="11"/>
      <c r="J15" s="11"/>
      <c r="K15" s="11"/>
      <c r="L15" s="11"/>
    </row>
    <row r="16" spans="1:12" ht="15.75">
      <c r="A16" t="s">
        <v>83</v>
      </c>
      <c r="B16" s="12" t="s">
        <v>88</v>
      </c>
      <c r="C16" s="12">
        <v>0.4</v>
      </c>
      <c r="D16" s="13">
        <f t="shared" si="0"/>
        <v>6824</v>
      </c>
      <c r="E16" s="11"/>
      <c r="F16" s="11"/>
      <c r="G16" s="11"/>
      <c r="H16" s="11"/>
      <c r="I16" s="11"/>
      <c r="J16" s="11"/>
      <c r="K16" s="11"/>
      <c r="L16" s="11"/>
    </row>
    <row r="17" spans="1:12" ht="15.75">
      <c r="A17" t="s">
        <v>83</v>
      </c>
      <c r="B17" s="12" t="s">
        <v>91</v>
      </c>
      <c r="C17" s="12">
        <v>0.4</v>
      </c>
      <c r="D17" s="13">
        <f t="shared" si="0"/>
        <v>6824</v>
      </c>
      <c r="E17" s="11"/>
      <c r="F17" s="11"/>
      <c r="G17" s="11"/>
      <c r="H17" s="11"/>
      <c r="I17" s="11"/>
      <c r="J17" s="11"/>
      <c r="K17" s="11"/>
      <c r="L17" s="11"/>
    </row>
    <row r="18" spans="1:12" ht="15.75">
      <c r="A18" t="s">
        <v>83</v>
      </c>
      <c r="B18" s="12" t="s">
        <v>92</v>
      </c>
      <c r="C18" s="12">
        <v>0.4</v>
      </c>
      <c r="D18" s="13">
        <f t="shared" si="0"/>
        <v>6824</v>
      </c>
      <c r="E18" s="11"/>
      <c r="F18" s="11"/>
      <c r="G18" s="11"/>
      <c r="H18" s="11"/>
      <c r="I18" s="11"/>
      <c r="J18" s="11"/>
      <c r="K18" s="11"/>
      <c r="L18" s="11"/>
    </row>
    <row r="19" spans="1:12" ht="15.75">
      <c r="A19" t="s">
        <v>83</v>
      </c>
      <c r="B19" s="12" t="s">
        <v>93</v>
      </c>
      <c r="C19" s="12">
        <v>0.2</v>
      </c>
      <c r="D19" s="13">
        <f t="shared" si="0"/>
        <v>3412</v>
      </c>
      <c r="E19" s="11"/>
      <c r="F19" s="11"/>
      <c r="G19" s="11"/>
      <c r="H19" s="11"/>
      <c r="I19" s="11"/>
      <c r="J19" s="11"/>
      <c r="K19" s="11"/>
      <c r="L19" s="11"/>
    </row>
    <row r="20" spans="1:12" ht="16.5" thickBot="1">
      <c r="A20" t="s">
        <v>83</v>
      </c>
      <c r="B20" s="50" t="s">
        <v>99</v>
      </c>
      <c r="C20" s="50">
        <v>0.2</v>
      </c>
      <c r="D20" s="51">
        <f t="shared" si="0"/>
        <v>3412</v>
      </c>
      <c r="E20" s="11"/>
      <c r="F20" s="11"/>
      <c r="G20" s="11"/>
      <c r="H20" s="11"/>
      <c r="I20" s="11"/>
      <c r="J20" s="11"/>
      <c r="K20" s="11"/>
      <c r="L20" s="11"/>
    </row>
    <row r="21" spans="2:12" ht="16.5" thickTop="1">
      <c r="B21" s="16" t="s">
        <v>320</v>
      </c>
      <c r="C21" s="49">
        <f>SUM(C3:C20)</f>
        <v>68.40000000000002</v>
      </c>
      <c r="D21" s="53">
        <f>SUM(D3:D20)</f>
        <v>1166904</v>
      </c>
      <c r="E21" s="29"/>
      <c r="F21" s="11"/>
      <c r="G21" s="11"/>
      <c r="H21" s="11"/>
      <c r="I21" s="11"/>
      <c r="J21" s="11"/>
      <c r="K21" s="11"/>
      <c r="L21" s="11"/>
    </row>
    <row r="22" spans="2:12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12" ht="15.75">
      <c r="B23" s="15" t="s">
        <v>330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sheetProtection/>
  <mergeCells count="3">
    <mergeCell ref="A1:A2"/>
    <mergeCell ref="B1:B2"/>
    <mergeCell ref="D1:D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&amp;C&amp;"Times New Roman,Tučné"&amp;14Kraj Královéhradecký</oddHeader>
    <oddFooter>&amp;C14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B1">
      <selection activeCell="B21" sqref="B21:D21"/>
    </sheetView>
  </sheetViews>
  <sheetFormatPr defaultColWidth="9.140625" defaultRowHeight="15"/>
  <cols>
    <col min="1" max="1" width="15.00390625" style="0" hidden="1" customWidth="1"/>
    <col min="2" max="2" width="50.8515625" style="0" customWidth="1"/>
    <col min="3" max="3" width="10.57421875" style="0" hidden="1" customWidth="1"/>
    <col min="4" max="4" width="13.57421875" style="0" bestFit="1" customWidth="1"/>
  </cols>
  <sheetData>
    <row r="1" spans="1:11" ht="15.75" customHeight="1">
      <c r="A1" s="78" t="s">
        <v>0</v>
      </c>
      <c r="B1" s="75" t="s">
        <v>1</v>
      </c>
      <c r="C1" s="9"/>
      <c r="D1" s="72" t="s">
        <v>329</v>
      </c>
      <c r="E1" s="11"/>
      <c r="F1" s="11"/>
      <c r="G1" s="11"/>
      <c r="H1" s="11"/>
      <c r="I1" s="11"/>
      <c r="J1" s="11"/>
      <c r="K1" s="11"/>
    </row>
    <row r="2" spans="1:11" ht="48" customHeight="1" thickBot="1">
      <c r="A2" s="78"/>
      <c r="B2" s="76"/>
      <c r="C2" s="9" t="s">
        <v>2</v>
      </c>
      <c r="D2" s="73"/>
      <c r="E2" s="11"/>
      <c r="F2" s="11"/>
      <c r="G2" s="11"/>
      <c r="H2" s="11"/>
      <c r="I2" s="11"/>
      <c r="J2" s="11"/>
      <c r="K2" s="11"/>
    </row>
    <row r="3" spans="1:11" ht="16.5" thickTop="1">
      <c r="A3" t="s">
        <v>175</v>
      </c>
      <c r="B3" s="30" t="s">
        <v>178</v>
      </c>
      <c r="C3" s="12">
        <v>12.2</v>
      </c>
      <c r="D3" s="13">
        <f aca="true" t="shared" si="0" ref="D3:D21">C3*17060</f>
        <v>208132</v>
      </c>
      <c r="E3" s="11"/>
      <c r="F3" s="11"/>
      <c r="G3" s="11"/>
      <c r="H3" s="11"/>
      <c r="I3" s="11"/>
      <c r="J3" s="11"/>
      <c r="K3" s="11"/>
    </row>
    <row r="4" spans="1:11" ht="15.75">
      <c r="A4" t="s">
        <v>175</v>
      </c>
      <c r="B4" s="30" t="s">
        <v>189</v>
      </c>
      <c r="C4" s="12">
        <v>11</v>
      </c>
      <c r="D4" s="13">
        <f t="shared" si="0"/>
        <v>187660</v>
      </c>
      <c r="E4" s="11"/>
      <c r="F4" s="11"/>
      <c r="G4" s="11"/>
      <c r="H4" s="11"/>
      <c r="I4" s="11"/>
      <c r="J4" s="11"/>
      <c r="K4" s="11"/>
    </row>
    <row r="5" spans="1:11" ht="15.75">
      <c r="A5" t="s">
        <v>175</v>
      </c>
      <c r="B5" s="30" t="s">
        <v>176</v>
      </c>
      <c r="C5" s="12">
        <v>9.2</v>
      </c>
      <c r="D5" s="13">
        <f t="shared" si="0"/>
        <v>156952</v>
      </c>
      <c r="E5" s="11"/>
      <c r="F5" s="11"/>
      <c r="G5" s="11"/>
      <c r="H5" s="11"/>
      <c r="I5" s="11"/>
      <c r="J5" s="11"/>
      <c r="K5" s="11"/>
    </row>
    <row r="6" spans="1:11" ht="15.75">
      <c r="A6" t="s">
        <v>175</v>
      </c>
      <c r="B6" s="30" t="s">
        <v>181</v>
      </c>
      <c r="C6" s="12">
        <v>9</v>
      </c>
      <c r="D6" s="13">
        <f t="shared" si="0"/>
        <v>153540</v>
      </c>
      <c r="E6" s="11"/>
      <c r="F6" s="11"/>
      <c r="G6" s="11"/>
      <c r="H6" s="11"/>
      <c r="I6" s="11"/>
      <c r="J6" s="11"/>
      <c r="K6" s="11"/>
    </row>
    <row r="7" spans="1:11" ht="15.75">
      <c r="A7" t="s">
        <v>175</v>
      </c>
      <c r="B7" s="30" t="s">
        <v>262</v>
      </c>
      <c r="C7" s="12">
        <v>8.4</v>
      </c>
      <c r="D7" s="13">
        <f t="shared" si="0"/>
        <v>143304</v>
      </c>
      <c r="E7" s="11"/>
      <c r="F7" s="11"/>
      <c r="G7" s="11"/>
      <c r="H7" s="11"/>
      <c r="I7" s="11"/>
      <c r="J7" s="11"/>
      <c r="K7" s="11"/>
    </row>
    <row r="8" spans="1:11" ht="15.75">
      <c r="A8" t="s">
        <v>175</v>
      </c>
      <c r="B8" s="30" t="s">
        <v>185</v>
      </c>
      <c r="C8" s="12">
        <v>6</v>
      </c>
      <c r="D8" s="13">
        <f t="shared" si="0"/>
        <v>102360</v>
      </c>
      <c r="E8" s="11"/>
      <c r="F8" s="11"/>
      <c r="G8" s="11"/>
      <c r="H8" s="11"/>
      <c r="I8" s="11"/>
      <c r="J8" s="11"/>
      <c r="K8" s="11"/>
    </row>
    <row r="9" spans="1:11" ht="15.75">
      <c r="A9" t="s">
        <v>175</v>
      </c>
      <c r="B9" s="30" t="s">
        <v>182</v>
      </c>
      <c r="C9" s="12">
        <v>5</v>
      </c>
      <c r="D9" s="13">
        <f t="shared" si="0"/>
        <v>85300</v>
      </c>
      <c r="E9" s="11"/>
      <c r="F9" s="11"/>
      <c r="G9" s="11"/>
      <c r="H9" s="11"/>
      <c r="I9" s="11"/>
      <c r="J9" s="11"/>
      <c r="K9" s="11"/>
    </row>
    <row r="10" spans="1:11" ht="15.75">
      <c r="A10" t="s">
        <v>175</v>
      </c>
      <c r="B10" s="30" t="s">
        <v>250</v>
      </c>
      <c r="C10" s="12">
        <v>5</v>
      </c>
      <c r="D10" s="13">
        <f t="shared" si="0"/>
        <v>85300</v>
      </c>
      <c r="E10" s="11"/>
      <c r="F10" s="11"/>
      <c r="G10" s="11"/>
      <c r="H10" s="11"/>
      <c r="I10" s="11"/>
      <c r="J10" s="11"/>
      <c r="K10" s="11"/>
    </row>
    <row r="11" spans="1:11" ht="15.75">
      <c r="A11" t="s">
        <v>175</v>
      </c>
      <c r="B11" s="30" t="s">
        <v>180</v>
      </c>
      <c r="C11" s="12">
        <v>2.6</v>
      </c>
      <c r="D11" s="13">
        <f t="shared" si="0"/>
        <v>44356</v>
      </c>
      <c r="E11" s="11"/>
      <c r="F11" s="11"/>
      <c r="G11" s="11"/>
      <c r="H11" s="11"/>
      <c r="I11" s="11"/>
      <c r="J11" s="11"/>
      <c r="K11" s="11"/>
    </row>
    <row r="12" spans="1:11" ht="15.75">
      <c r="A12" t="s">
        <v>175</v>
      </c>
      <c r="B12" s="30" t="s">
        <v>179</v>
      </c>
      <c r="C12" s="12">
        <v>2</v>
      </c>
      <c r="D12" s="13">
        <f t="shared" si="0"/>
        <v>34120</v>
      </c>
      <c r="E12" s="11"/>
      <c r="F12" s="11"/>
      <c r="G12" s="11"/>
      <c r="H12" s="11"/>
      <c r="I12" s="11"/>
      <c r="J12" s="11"/>
      <c r="K12" s="11"/>
    </row>
    <row r="13" spans="1:11" ht="16.5" customHeight="1">
      <c r="A13" t="s">
        <v>175</v>
      </c>
      <c r="B13" s="30" t="s">
        <v>184</v>
      </c>
      <c r="C13" s="12">
        <v>2</v>
      </c>
      <c r="D13" s="13">
        <f t="shared" si="0"/>
        <v>34120</v>
      </c>
      <c r="E13" s="11"/>
      <c r="F13" s="11"/>
      <c r="G13" s="11"/>
      <c r="H13" s="11"/>
      <c r="I13" s="11"/>
      <c r="J13" s="11"/>
      <c r="K13" s="11"/>
    </row>
    <row r="14" spans="1:11" ht="15.75">
      <c r="A14" t="s">
        <v>175</v>
      </c>
      <c r="B14" s="30" t="s">
        <v>190</v>
      </c>
      <c r="C14" s="12">
        <v>2</v>
      </c>
      <c r="D14" s="13">
        <f t="shared" si="0"/>
        <v>34120</v>
      </c>
      <c r="E14" s="11"/>
      <c r="F14" s="11"/>
      <c r="G14" s="11"/>
      <c r="H14" s="11"/>
      <c r="I14" s="11"/>
      <c r="J14" s="11"/>
      <c r="K14" s="11"/>
    </row>
    <row r="15" spans="1:11" ht="15.75">
      <c r="A15" t="s">
        <v>175</v>
      </c>
      <c r="B15" s="30" t="s">
        <v>183</v>
      </c>
      <c r="C15" s="12">
        <v>1.8</v>
      </c>
      <c r="D15" s="13">
        <f t="shared" si="0"/>
        <v>30708</v>
      </c>
      <c r="E15" s="11"/>
      <c r="F15" s="11"/>
      <c r="G15" s="11"/>
      <c r="H15" s="11"/>
      <c r="I15" s="11"/>
      <c r="J15" s="11"/>
      <c r="K15" s="11"/>
    </row>
    <row r="16" spans="1:11" ht="15.75">
      <c r="A16" t="s">
        <v>175</v>
      </c>
      <c r="B16" s="30" t="s">
        <v>177</v>
      </c>
      <c r="C16" s="12">
        <v>1</v>
      </c>
      <c r="D16" s="13">
        <f t="shared" si="0"/>
        <v>17060</v>
      </c>
      <c r="E16" s="11"/>
      <c r="F16" s="11"/>
      <c r="G16" s="11"/>
      <c r="H16" s="11"/>
      <c r="I16" s="11"/>
      <c r="J16" s="11"/>
      <c r="K16" s="11"/>
    </row>
    <row r="17" spans="1:11" ht="15.75">
      <c r="A17" t="s">
        <v>175</v>
      </c>
      <c r="B17" s="30" t="s">
        <v>263</v>
      </c>
      <c r="C17" s="12">
        <v>1</v>
      </c>
      <c r="D17" s="13">
        <f t="shared" si="0"/>
        <v>17060</v>
      </c>
      <c r="E17" s="11"/>
      <c r="F17" s="11"/>
      <c r="G17" s="11"/>
      <c r="H17" s="11"/>
      <c r="I17" s="11"/>
      <c r="J17" s="11"/>
      <c r="K17" s="11"/>
    </row>
    <row r="18" spans="1:11" ht="31.5">
      <c r="A18" t="s">
        <v>175</v>
      </c>
      <c r="B18" s="30" t="s">
        <v>188</v>
      </c>
      <c r="C18" s="12">
        <v>0.8</v>
      </c>
      <c r="D18" s="13">
        <f t="shared" si="0"/>
        <v>13648</v>
      </c>
      <c r="E18" s="11"/>
      <c r="F18" s="11"/>
      <c r="G18" s="11"/>
      <c r="H18" s="11"/>
      <c r="I18" s="11"/>
      <c r="J18" s="11"/>
      <c r="K18" s="11"/>
    </row>
    <row r="19" spans="1:11" ht="15.75">
      <c r="A19" t="s">
        <v>175</v>
      </c>
      <c r="B19" s="30" t="s">
        <v>186</v>
      </c>
      <c r="C19" s="12">
        <v>0.6</v>
      </c>
      <c r="D19" s="13">
        <f t="shared" si="0"/>
        <v>10236</v>
      </c>
      <c r="E19" s="11"/>
      <c r="F19" s="11"/>
      <c r="G19" s="11"/>
      <c r="H19" s="11"/>
      <c r="I19" s="11"/>
      <c r="J19" s="11"/>
      <c r="K19" s="11"/>
    </row>
    <row r="20" spans="1:11" ht="15.75">
      <c r="A20" t="s">
        <v>175</v>
      </c>
      <c r="B20" s="30" t="s">
        <v>187</v>
      </c>
      <c r="C20" s="12">
        <v>0.4</v>
      </c>
      <c r="D20" s="13">
        <f t="shared" si="0"/>
        <v>6824</v>
      </c>
      <c r="E20" s="11"/>
      <c r="F20" s="11"/>
      <c r="G20" s="11"/>
      <c r="H20" s="11"/>
      <c r="I20" s="11"/>
      <c r="J20" s="11"/>
      <c r="K20" s="11"/>
    </row>
    <row r="21" spans="1:11" ht="16.5" thickBot="1">
      <c r="A21" t="s">
        <v>175</v>
      </c>
      <c r="B21" s="59" t="s">
        <v>191</v>
      </c>
      <c r="C21" s="50">
        <v>0</v>
      </c>
      <c r="D21" s="51">
        <f t="shared" si="0"/>
        <v>0</v>
      </c>
      <c r="E21" s="11"/>
      <c r="F21" s="11"/>
      <c r="G21" s="11"/>
      <c r="H21" s="11"/>
      <c r="I21" s="11"/>
      <c r="J21" s="11"/>
      <c r="K21" s="11"/>
    </row>
    <row r="22" spans="2:11" ht="16.5" thickTop="1">
      <c r="B22" s="52" t="s">
        <v>321</v>
      </c>
      <c r="C22" s="49">
        <f>SUM(C3:C21)</f>
        <v>79.99999999999999</v>
      </c>
      <c r="D22" s="53">
        <f>SUM(D3:D21)</f>
        <v>1364800</v>
      </c>
      <c r="E22" s="11"/>
      <c r="F22" s="11"/>
      <c r="G22" s="11"/>
      <c r="H22" s="11"/>
      <c r="I22" s="11"/>
      <c r="J22" s="11"/>
      <c r="K22" s="11"/>
    </row>
    <row r="23" spans="2:11" ht="1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15.75">
      <c r="B24" s="15" t="s">
        <v>330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2:11" ht="1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15">
      <c r="B32" s="11"/>
      <c r="C32" s="11"/>
      <c r="D32" s="11"/>
      <c r="E32" s="11"/>
      <c r="F32" s="11"/>
      <c r="G32" s="11"/>
      <c r="H32" s="11"/>
      <c r="I32" s="11"/>
      <c r="J32" s="11"/>
      <c r="K32" s="11"/>
    </row>
  </sheetData>
  <sheetProtection/>
  <mergeCells count="3">
    <mergeCell ref="A1:A2"/>
    <mergeCell ref="B1:B2"/>
    <mergeCell ref="D1:D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&amp;C&amp;"Times New Roman,Tučné"&amp;14Kraj Pardubický</oddHeader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2012-01-27T06:34:46Z</dcterms:modified>
  <cp:category/>
  <cp:version/>
  <cp:contentType/>
  <cp:contentStatus/>
</cp:coreProperties>
</file>